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uliana.braz\Desktop\BACKUP 01082025\PWRs recentes\2026\Ficha de Inscrição\"/>
    </mc:Choice>
  </mc:AlternateContent>
  <xr:revisionPtr revIDLastSave="0" documentId="13_ncr:1_{7B628D9F-9F27-4E7C-8D84-12BD89148CEC}" xr6:coauthVersionLast="47" xr6:coauthVersionMax="47" xr10:uidLastSave="{00000000-0000-0000-0000-000000000000}"/>
  <bookViews>
    <workbookView xWindow="-108" yWindow="-108" windowWidth="23256" windowHeight="12456" xr2:uid="{1C947254-490A-4BFF-8744-9EAE54E52846}"/>
  </bookViews>
  <sheets>
    <sheet name="Ficha Inscrição - PWR 2026" sheetId="1" r:id="rId1"/>
    <sheet name="Empresas Escolhidas"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18" i="1"/>
  <c r="E19" i="1"/>
  <c r="E20" i="1"/>
  <c r="E21" i="1"/>
  <c r="E22" i="1"/>
  <c r="E23" i="1"/>
  <c r="E24" i="1"/>
  <c r="E25" i="1"/>
  <c r="E26" i="1"/>
  <c r="E27" i="1"/>
  <c r="E28" i="1"/>
  <c r="E29" i="1"/>
  <c r="E30" i="1"/>
  <c r="E31" i="1"/>
  <c r="H12" i="3"/>
  <c r="H7" i="3"/>
  <c r="H11" i="3" s="1"/>
  <c r="I11" i="3" s="1"/>
  <c r="H6" i="3"/>
  <c r="H9" i="3" s="1"/>
  <c r="I9" i="3" s="1"/>
  <c r="A7" i="3"/>
  <c r="A8" i="3" s="1"/>
  <c r="A9" i="3" s="1"/>
  <c r="A10" i="3" s="1"/>
  <c r="A11" i="3" s="1"/>
  <c r="A12" i="3" s="1"/>
  <c r="A13" i="3" s="1"/>
  <c r="A14" i="3" s="1"/>
  <c r="A15" i="3" s="1"/>
  <c r="A16" i="3" s="1"/>
  <c r="A17" i="3" s="1"/>
  <c r="A18" i="3" s="1"/>
  <c r="A19" i="3" s="1"/>
  <c r="A20" i="3" s="1"/>
  <c r="A21" i="3" s="1"/>
  <c r="H10" i="3" l="1"/>
  <c r="E32" i="1"/>
  <c r="I17" i="3" s="1"/>
  <c r="I10" i="3" l="1"/>
  <c r="I14" i="3" s="1"/>
  <c r="H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Juliana Braz</author>
  </authors>
  <commentList>
    <comment ref="B5" authorId="0" shapeId="0" xr:uid="{99DA2934-8D15-42D3-9E07-686E604907DF}">
      <text>
        <r>
          <rPr>
            <sz val="9"/>
            <color indexed="81"/>
            <rFont val="Segoe UI"/>
            <family val="2"/>
          </rPr>
          <t xml:space="preserve">Responsável por esta venda preencherá! </t>
        </r>
      </text>
    </comment>
    <comment ref="D5" authorId="0" shapeId="0" xr:uid="{7451F999-D4C8-47A7-89F1-80E216AA8BE6}">
      <text>
        <r>
          <rPr>
            <sz val="9"/>
            <color indexed="81"/>
            <rFont val="Segoe UI"/>
            <family val="2"/>
          </rPr>
          <t>Empresa preencher</t>
        </r>
      </text>
    </comment>
  </commentList>
</comments>
</file>

<file path=xl/sharedStrings.xml><?xml version="1.0" encoding="utf-8"?>
<sst xmlns="http://schemas.openxmlformats.org/spreadsheetml/2006/main" count="67" uniqueCount="64">
  <si>
    <t>Cidade</t>
  </si>
  <si>
    <t>Seus Dados</t>
  </si>
  <si>
    <t>Razão Social</t>
  </si>
  <si>
    <t>Endereço</t>
  </si>
  <si>
    <t>UF</t>
  </si>
  <si>
    <t>CEP</t>
  </si>
  <si>
    <t>CNPJ</t>
  </si>
  <si>
    <t>Insc. Estadual</t>
  </si>
  <si>
    <t>Responsável</t>
  </si>
  <si>
    <t>Cargo</t>
  </si>
  <si>
    <t>E-mail</t>
  </si>
  <si>
    <t>Fone</t>
  </si>
  <si>
    <t>Composição dos Investimentos</t>
  </si>
  <si>
    <t>Valor Unitário</t>
  </si>
  <si>
    <t>Qtde.</t>
  </si>
  <si>
    <t>Valor Total</t>
  </si>
  <si>
    <t>Entrega Standard</t>
  </si>
  <si>
    <t>Soluções Customizadas</t>
  </si>
  <si>
    <t>Total</t>
  </si>
  <si>
    <t>Condições Comerciais</t>
  </si>
  <si>
    <t>*Ferramenta Para a Gestão de Remuneração</t>
  </si>
  <si>
    <t>Listar Empresas de Interesse</t>
  </si>
  <si>
    <t>Qtde</t>
  </si>
  <si>
    <t>Pontos</t>
  </si>
  <si>
    <t>Critérios</t>
  </si>
  <si>
    <t>Critérios Clássicos de Seleção:</t>
  </si>
  <si>
    <t>1. Empresas concorrentes, direta ou indiretamente.</t>
  </si>
  <si>
    <t>2. Empresas fornecedoras ou clientes da patrocinadora da pesquisa.</t>
  </si>
  <si>
    <t>5. Empresas que atuem na mesma região da patrocinadora.</t>
  </si>
  <si>
    <t>Empresas com pontos</t>
  </si>
  <si>
    <t>Empresa adicional com pontos</t>
  </si>
  <si>
    <t>Empresa adicional sem pontos</t>
  </si>
  <si>
    <t>Empresas não cobradas</t>
  </si>
  <si>
    <t>3. Empresas de mesma natureza com relação à intensidade de capital e dimensão do quadro de lotação.</t>
  </si>
  <si>
    <t>4. Empresas líderes em seus respectivos segmentos de mercado e reconhecidas por suas práticas na gestão de pessoas.</t>
  </si>
  <si>
    <t>Subtotal</t>
  </si>
  <si>
    <t>Empresas Com Sistema de Avaliação por Pontos</t>
  </si>
  <si>
    <t>Empresas Sem Sistema de Avaliação por Pontos</t>
  </si>
  <si>
    <t>Voltar</t>
  </si>
  <si>
    <t>Contato: wisdom@wisdom.com.br</t>
  </si>
  <si>
    <t>Total Ficha:</t>
  </si>
  <si>
    <r>
      <rPr>
        <b/>
        <sz val="18"/>
        <color rgb="FFC00000"/>
        <rFont val="Southern"/>
      </rPr>
      <t>Composição Mercado:</t>
    </r>
    <r>
      <rPr>
        <b/>
        <sz val="18"/>
        <color theme="7" tint="-0.499984740745262"/>
        <rFont val="Southern"/>
      </rPr>
      <t xml:space="preserve"> Empresas de Interesse</t>
    </r>
  </si>
  <si>
    <r>
      <t>2) </t>
    </r>
    <r>
      <rPr>
        <b/>
        <sz val="10"/>
        <color rgb="FF333333"/>
        <rFont val="AvantGarde Bk BT"/>
        <family val="2"/>
      </rPr>
      <t xml:space="preserve">Mercados Adicionais: </t>
    </r>
    <r>
      <rPr>
        <sz val="10"/>
        <color rgb="FF333333"/>
        <rFont val="AvantGarde Bk BT"/>
        <family val="2"/>
      </rPr>
      <t>Além do mercado escolhido no item 1, outros mercados de interesse.</t>
    </r>
  </si>
  <si>
    <r>
      <t>3) </t>
    </r>
    <r>
      <rPr>
        <b/>
        <sz val="10"/>
        <color rgb="FF333333"/>
        <rFont val="AvantGarde Bk BT"/>
        <family val="2"/>
      </rPr>
      <t xml:space="preserve">Incentivos de Longo Prazo </t>
    </r>
    <r>
      <rPr>
        <sz val="10"/>
        <color rgb="FF333333"/>
        <rFont val="AvantGarde Bk BT"/>
        <family val="2"/>
      </rPr>
      <t>-</t>
    </r>
    <r>
      <rPr>
        <b/>
        <sz val="10"/>
        <color rgb="FF333333"/>
        <rFont val="AvantGarde Bk BT"/>
        <family val="2"/>
      </rPr>
      <t xml:space="preserve"> Remuneração Total (RT): </t>
    </r>
    <r>
      <rPr>
        <sz val="10"/>
        <color rgb="FF333333"/>
        <rFont val="AvantGarde Bk BT"/>
        <family val="2"/>
      </rPr>
      <t>Processamento quantitativo e qualitativo.</t>
    </r>
  </si>
  <si>
    <r>
      <t>4) </t>
    </r>
    <r>
      <rPr>
        <b/>
        <sz val="10"/>
        <color rgb="FF333333"/>
        <rFont val="AvantGarde Bk BT"/>
        <family val="2"/>
      </rPr>
      <t>Práticas de Benefícios e Gestão</t>
    </r>
    <r>
      <rPr>
        <sz val="10"/>
        <color rgb="FF333333"/>
        <rFont val="AvantGarde Bk BT"/>
        <family val="2"/>
      </rPr>
      <t xml:space="preserve"> - Processar de acordo com seu Mercado de Comparação (Selecionado, Setorial ou Regional).</t>
    </r>
  </si>
  <si>
    <r>
      <t>5) </t>
    </r>
    <r>
      <rPr>
        <b/>
        <sz val="10"/>
        <color rgb="FF333333"/>
        <rFont val="AvantGarde Bk BT"/>
        <family val="2"/>
      </rPr>
      <t>Empresa Adicional</t>
    </r>
    <r>
      <rPr>
        <sz val="10"/>
        <color rgb="FF333333"/>
        <rFont val="AvantGarde Bk BT"/>
        <family val="2"/>
      </rPr>
      <t xml:space="preserve"> com metodologia de avaliação por pontos.</t>
    </r>
  </si>
  <si>
    <r>
      <t>6) </t>
    </r>
    <r>
      <rPr>
        <b/>
        <sz val="10"/>
        <color rgb="FF333333"/>
        <rFont val="AvantGarde Bk BT"/>
        <family val="2"/>
      </rPr>
      <t>Empresa Adicional</t>
    </r>
    <r>
      <rPr>
        <sz val="10"/>
        <color rgb="FF333333"/>
        <rFont val="AvantGarde Bk BT"/>
        <family val="2"/>
      </rPr>
      <t xml:space="preserve"> sem metodologia de avaliação por pontos.</t>
    </r>
  </si>
  <si>
    <r>
      <t>7) </t>
    </r>
    <r>
      <rPr>
        <b/>
        <sz val="10"/>
        <color rgb="FF333333"/>
        <rFont val="AvantGarde Bk BT"/>
        <family val="2"/>
      </rPr>
      <t>Mercado Tecnologia / Digital - Global</t>
    </r>
  </si>
  <si>
    <r>
      <t>8) </t>
    </r>
    <r>
      <rPr>
        <b/>
        <sz val="10"/>
        <color rgb="FF333333"/>
        <rFont val="AvantGarde Bk BT"/>
        <family val="2"/>
      </rPr>
      <t>Mercado Força de Vendas - Setorial Consumo &amp; Serviços</t>
    </r>
  </si>
  <si>
    <r>
      <t>9) </t>
    </r>
    <r>
      <rPr>
        <b/>
        <sz val="10"/>
        <color rgb="FF333333"/>
        <rFont val="AvantGarde Bk BT"/>
        <family val="2"/>
      </rPr>
      <t xml:space="preserve">Pesquisa Novos Talentos: </t>
    </r>
    <r>
      <rPr>
        <sz val="10"/>
        <color rgb="FF333333"/>
        <rFont val="AvantGarde Bk BT"/>
        <family val="2"/>
      </rPr>
      <t>Análise das práticas de remuneração, incentivos, políticas de gestão, atração e retenção de Estagiários e Trainees.</t>
    </r>
  </si>
  <si>
    <r>
      <t xml:space="preserve">10)  </t>
    </r>
    <r>
      <rPr>
        <b/>
        <sz val="10"/>
        <color rgb="FF333333"/>
        <rFont val="AvantGarde Bk BT"/>
        <family val="2"/>
      </rPr>
      <t>Política de Remuneração:</t>
    </r>
    <r>
      <rPr>
        <sz val="10"/>
        <color rgb="FF333333"/>
        <rFont val="AvantGarde Bk BT"/>
        <family val="2"/>
      </rPr>
      <t xml:space="preserve"> Análises, custeios e recomendações.</t>
    </r>
  </si>
  <si>
    <r>
      <t xml:space="preserve">11)  </t>
    </r>
    <r>
      <rPr>
        <b/>
        <sz val="10"/>
        <color rgb="FF333333"/>
        <rFont val="AvantGarde Bk BT"/>
        <family val="2"/>
      </rPr>
      <t>Outros Processamentos:</t>
    </r>
    <r>
      <rPr>
        <sz val="10"/>
        <color rgb="FF333333"/>
        <rFont val="AvantGarde Bk BT"/>
        <family val="2"/>
      </rPr>
      <t xml:space="preserve"> Valor definido conforme a demanda e calculado com base na taxa dia indicada ao lado. </t>
    </r>
  </si>
  <si>
    <r>
      <t xml:space="preserve">14) </t>
    </r>
    <r>
      <rPr>
        <b/>
        <sz val="10"/>
        <color rgb="FF333333"/>
        <rFont val="AvantGarde Bk BT"/>
        <family val="2"/>
      </rPr>
      <t>Apresentação Individual dos Resultados para a Diretoria:</t>
    </r>
    <r>
      <rPr>
        <sz val="10"/>
        <color rgb="FF333333"/>
        <rFont val="AvantGarde Bk BT"/>
        <family val="2"/>
      </rPr>
      <t xml:space="preserve"> Conduzida pelo Consultor responsável pelo cliente </t>
    </r>
    <r>
      <rPr>
        <i/>
        <sz val="10"/>
        <color rgb="FF333333"/>
        <rFont val="AvantGarde Bk BT"/>
        <family val="2"/>
      </rPr>
      <t>(taxa dia)</t>
    </r>
  </si>
  <si>
    <r>
      <t xml:space="preserve">15) </t>
    </r>
    <r>
      <rPr>
        <b/>
        <sz val="10"/>
        <color rgb="FF333333"/>
        <rFont val="AvantGarde Bk BT"/>
        <family val="2"/>
      </rPr>
      <t>*Ferramenta para a Gestão de Remuneração*</t>
    </r>
  </si>
  <si>
    <r>
      <t xml:space="preserve">13) </t>
    </r>
    <r>
      <rPr>
        <b/>
        <sz val="10"/>
        <color rgb="FF333333"/>
        <rFont val="AvantGarde Bk BT"/>
        <family val="2"/>
      </rPr>
      <t>Apresentação Individual dos Resultados para o RH:</t>
    </r>
    <r>
      <rPr>
        <sz val="10"/>
        <color rgb="FF333333"/>
        <rFont val="AvantGarde Bk BT"/>
        <family val="2"/>
      </rPr>
      <t xml:space="preserve"> Conduzida pelo Coordenador Pesquisa</t>
    </r>
    <r>
      <rPr>
        <i/>
        <sz val="10"/>
        <color rgb="FF333333"/>
        <rFont val="AvantGarde Bk BT"/>
        <family val="2"/>
      </rPr>
      <t xml:space="preserve"> (taxa dia)</t>
    </r>
  </si>
  <si>
    <r>
      <rPr>
        <sz val="10"/>
        <color rgb="FFC00000"/>
        <rFont val="AvantGarde Bk BT"/>
        <family val="2"/>
      </rPr>
      <t>**</t>
    </r>
    <r>
      <rPr>
        <sz val="10"/>
        <color rgb="FF404040"/>
        <rFont val="AvantGarde Bk BT"/>
        <family val="2"/>
      </rPr>
      <t xml:space="preserve"> Conceito: Com base nas informações obtidas através da Pesquisa</t>
    </r>
    <r>
      <rPr>
        <sz val="10"/>
        <color rgb="FF404040"/>
        <rFont val="Southern"/>
      </rPr>
      <t xml:space="preserve"> WISDOM</t>
    </r>
    <r>
      <rPr>
        <sz val="10"/>
        <color rgb="FF404040"/>
        <rFont val="AvantGarde Bk BT"/>
        <family val="2"/>
      </rPr>
      <t xml:space="preserve"> de Remuneração, automatizar o processo de análise e distribuição das verbas definidas para ampliação da folha de pagamento, considerando, simultaneamente, a política de remuneração aprovada, a criticidade dos cargos envolvidos e a posição relativa do profissional na faixa de remuneração de seu cargo, bem como propiciar visão mais ampla das práticas dos diversos mercados que possam competir pelos profissionais da empresa cliente.
</t>
    </r>
    <r>
      <rPr>
        <sz val="10"/>
        <color rgb="FFC00000"/>
        <rFont val="AvantGarde Bk BT"/>
        <family val="2"/>
      </rPr>
      <t>**</t>
    </r>
    <r>
      <rPr>
        <sz val="10"/>
        <color rgb="FF404040"/>
        <rFont val="AvantGarde Bk BT"/>
        <family val="2"/>
      </rPr>
      <t xml:space="preserve"> Objetivo: Analisar a situação de cada profissional e informar, em função da sua posição relativa e de seu desempenho, se ele deve ou não receber um aumento destinado a melhorar a posição relativa de sua remuneração mensal em relação ao mercado até que, progressivamente, esta atinja o início da faixa de remuneração de seu cargo. Uma vez enquadrado, analisar a posição na faixa de remuneração frente aos diversos mercados, a fim de facilitar a tomada de decisões sobre percentuais de aumento por mérito, quando verbas com este objetivo forem aprovadas pela Alta Direção.
</t>
    </r>
    <r>
      <rPr>
        <sz val="10"/>
        <color rgb="FFC00000"/>
        <rFont val="AvantGarde Bk BT"/>
        <family val="2"/>
      </rPr>
      <t>**</t>
    </r>
    <r>
      <rPr>
        <sz val="10"/>
        <color rgb="FF404040"/>
        <rFont val="AvantGarde Bk BT"/>
        <family val="2"/>
      </rPr>
      <t xml:space="preserve"> Tabela Salarial e Simulações: Além de consolidar a Tabela Salarial do cliente, a Ferramenta permite simulações frente aos diversos mercados de interesse do cliente.
</t>
    </r>
    <r>
      <rPr>
        <sz val="10"/>
        <color rgb="FFC00000"/>
        <rFont val="AvantGarde Bk BT"/>
        <family val="2"/>
      </rPr>
      <t>**</t>
    </r>
    <r>
      <rPr>
        <sz val="10"/>
        <color rgb="FF404040"/>
        <rFont val="AvantGarde Bk BT"/>
        <family val="2"/>
      </rPr>
      <t xml:space="preserve"> Valor do Investimento: O valor básico do investimento - R$ 6.053,00 - contempla a inclusão de 03 mercados de comparação, da faixa de remuneração e dos módulos para avaliação do desempenho, aumento por mérito, aumento por enquadramento e a proposta para a distribuição das verbas para ampliação da Folha de Pagamento.</t>
    </r>
  </si>
  <si>
    <r>
      <rPr>
        <sz val="9"/>
        <color rgb="FFC00000"/>
        <rFont val="AvantGarde Bk BT"/>
        <family val="2"/>
      </rPr>
      <t>Observação:</t>
    </r>
    <r>
      <rPr>
        <sz val="9"/>
        <color theme="0" tint="-0.499984740745262"/>
        <rFont val="AvantGarde Bk BT"/>
        <family val="2"/>
      </rPr>
      <t xml:space="preserve"> Nem todos os serviços estão elencados nesta ficha! Caso queiram contratar mais opções e receber uma Proposta Comercial, consulte-nos!</t>
    </r>
  </si>
  <si>
    <t>Contato Coleta</t>
  </si>
  <si>
    <r>
      <rPr>
        <b/>
        <sz val="12"/>
        <color theme="7" tint="-0.499984740745262"/>
        <rFont val="Southern"/>
      </rPr>
      <t>PWR</t>
    </r>
    <r>
      <rPr>
        <b/>
        <sz val="12"/>
        <color theme="7" tint="-0.499984740745262"/>
        <rFont val="AvantGarde Bk BT"/>
        <family val="2"/>
      </rPr>
      <t xml:space="preserve"> Geral - Mercados a serem pesquisados - Opções de Serviços (R$)</t>
    </r>
  </si>
  <si>
    <r>
      <t xml:space="preserve">Nomes Empresas
</t>
    </r>
    <r>
      <rPr>
        <b/>
        <sz val="10"/>
        <color theme="7" tint="-0.499984740745262"/>
        <rFont val="AvantGarde Bk BT"/>
        <family val="2"/>
      </rPr>
      <t xml:space="preserve"> (Composição Mercado Selecionado)</t>
    </r>
  </si>
  <si>
    <r>
      <t>1) </t>
    </r>
    <r>
      <rPr>
        <b/>
        <sz val="10"/>
        <color rgb="FF333333"/>
        <rFont val="AvantGarde Bk BT"/>
        <family val="2"/>
      </rPr>
      <t>Mercados:</t>
    </r>
    <r>
      <rPr>
        <sz val="10"/>
        <color rgb="FF333333"/>
        <rFont val="AvantGarde Bk BT"/>
        <family val="2"/>
      </rPr>
      <t xml:space="preserve"> Global, Regional, Setorial ou Selecionado com até 12 empresas </t>
    </r>
    <r>
      <rPr>
        <u/>
        <sz val="10"/>
        <color rgb="FF333333"/>
        <rFont val="AvantGarde Bk BT"/>
        <family val="2"/>
      </rPr>
      <t>com metodologia de avaliação de pontos</t>
    </r>
    <r>
      <rPr>
        <sz val="10"/>
        <color rgb="FF333333"/>
        <rFont val="AvantGarde Bk BT"/>
        <family val="2"/>
      </rPr>
      <t xml:space="preserve"> (</t>
    </r>
    <r>
      <rPr>
        <sz val="10"/>
        <color rgb="FFFF0000"/>
        <rFont val="AvantGarde Bk BT"/>
        <family val="2"/>
      </rPr>
      <t>uma edição - base janeiro 2026</t>
    </r>
    <r>
      <rPr>
        <sz val="10"/>
        <color rgb="FF333333"/>
        <rFont val="AvantGarde Bk BT"/>
        <family val="2"/>
      </rPr>
      <t>).</t>
    </r>
  </si>
  <si>
    <r>
      <t xml:space="preserve">12)  </t>
    </r>
    <r>
      <rPr>
        <b/>
        <sz val="10"/>
        <color rgb="FF333333"/>
        <rFont val="AvantGarde Bk BT"/>
        <family val="2"/>
      </rPr>
      <t>Relatório Final em Inglês:</t>
    </r>
    <r>
      <rPr>
        <sz val="10"/>
        <color rgb="FF333333"/>
        <rFont val="AvantGarde Bk BT"/>
        <family val="2"/>
      </rPr>
      <t xml:space="preserve"> Entrega do Relatório base janeiro 2026, em inglês.</t>
    </r>
  </si>
  <si>
    <r>
      <rPr>
        <b/>
        <sz val="18"/>
        <color rgb="FFC00000"/>
        <rFont val="Southern"/>
      </rPr>
      <t>Ficha de Inscrição:</t>
    </r>
    <r>
      <rPr>
        <b/>
        <sz val="18"/>
        <color theme="7" tint="-0.499984740745262"/>
        <rFont val="Southern"/>
      </rPr>
      <t xml:space="preserve"> PWR 2026</t>
    </r>
    <r>
      <rPr>
        <b/>
        <sz val="18"/>
        <color theme="7" tint="-0.499984740745262"/>
        <rFont val="AvantGarde Bk BT"/>
        <family val="2"/>
      </rPr>
      <t xml:space="preserve"> </t>
    </r>
    <r>
      <rPr>
        <b/>
        <sz val="18"/>
        <color theme="7" tint="-0.499984740745262"/>
        <rFont val="Southern"/>
      </rPr>
      <t>- Pesquisa WISDOM de Remuneração</t>
    </r>
    <r>
      <rPr>
        <b/>
        <sz val="20"/>
        <color indexed="56"/>
        <rFont val="AvantGarde Bk BT"/>
        <family val="2"/>
      </rPr>
      <t xml:space="preserve">
</t>
    </r>
    <r>
      <rPr>
        <b/>
        <sz val="16"/>
        <color theme="0" tint="-0.499984740745262"/>
        <rFont val="AvantGarde Bk BT"/>
        <family val="2"/>
      </rPr>
      <t>Indústria, Comércio e Serviços - 31º Ciclo Anual</t>
    </r>
  </si>
  <si>
    <r>
      <rPr>
        <sz val="10"/>
        <color rgb="FFC00000"/>
        <rFont val="AvantGarde Bk BT"/>
        <family val="2"/>
      </rPr>
      <t>**</t>
    </r>
    <r>
      <rPr>
        <sz val="10"/>
        <color rgb="FF404040"/>
        <rFont val="AvantGarde Bk BT"/>
        <family val="2"/>
      </rPr>
      <t xml:space="preserve"> O valor do investimento será dividido em 03 parcelas iguais, vencíveis a 07 dias de seu faturamento, a primeira na contratação da Pesquisa, a segunda a 30 dias da contratação e a terceira a 60 dias da contratação.
</t>
    </r>
    <r>
      <rPr>
        <sz val="10"/>
        <color rgb="FFC00000"/>
        <rFont val="AvantGarde Bk BT"/>
        <family val="2"/>
      </rPr>
      <t>**</t>
    </r>
    <r>
      <rPr>
        <sz val="10"/>
        <color rgb="FF404040"/>
        <rFont val="AvantGarde Bk BT"/>
        <family val="2"/>
      </rPr>
      <t xml:space="preserve"> As parcelas serão faturadas pela Rhitmo Desenvolvimento Humano e Organizacional Ltda (CNPJ nº 18.785.564/0001-42 e Inscrição Municipal nº 4.832.540-6), Empresa conhecida pela Marca Fantasia </t>
    </r>
    <r>
      <rPr>
        <sz val="10"/>
        <color rgb="FF404040"/>
        <rFont val="Southern"/>
      </rPr>
      <t>WISDOM</t>
    </r>
    <r>
      <rPr>
        <sz val="10"/>
        <color rgb="FF404040"/>
        <rFont val="AvantGarde Bk BT"/>
        <family val="2"/>
      </rPr>
      <t xml:space="preserve"> e sediada na </t>
    </r>
    <r>
      <rPr>
        <sz val="10"/>
        <color theme="1" tint="0.249977111117893"/>
        <rFont val="AvantGarde Bk BT"/>
        <family val="2"/>
      </rPr>
      <t>Avenida Paulista, 1636 conj 1504 - Bela Vista - CEP 01310-200 - Sã</t>
    </r>
    <r>
      <rPr>
        <sz val="10"/>
        <color rgb="FF404040"/>
        <rFont val="AvantGarde Bk BT"/>
        <family val="2"/>
      </rPr>
      <t>o Paulo - SP</t>
    </r>
    <r>
      <rPr>
        <i/>
        <sz val="10"/>
        <color rgb="FFC00000"/>
        <rFont val="AvantGarde Bk BT"/>
        <family val="2"/>
      </rPr>
      <t xml:space="preserve"> (acrescido dos 2% de ISS).</t>
    </r>
    <r>
      <rPr>
        <sz val="10"/>
        <color rgb="FF404040"/>
        <rFont val="AvantGarde Bk BT"/>
        <family val="2"/>
      </rPr>
      <t xml:space="preserve">
</t>
    </r>
    <r>
      <rPr>
        <sz val="10"/>
        <color rgb="FFC00000"/>
        <rFont val="AvantGarde Bk BT"/>
        <family val="2"/>
      </rPr>
      <t>**</t>
    </r>
    <r>
      <rPr>
        <sz val="10"/>
        <color rgb="FF404040"/>
        <rFont val="AvantGarde Bk BT"/>
        <family val="2"/>
      </rPr>
      <t xml:space="preserve"> Mediante consulta poderão ser analisadas outras formas de parcelamento do valor total do investimento.
</t>
    </r>
    <r>
      <rPr>
        <sz val="10"/>
        <color rgb="FFC00000"/>
        <rFont val="AvantGarde Bk BT"/>
        <family val="2"/>
      </rPr>
      <t>**</t>
    </r>
    <r>
      <rPr>
        <sz val="10"/>
        <color rgb="FF404040"/>
        <rFont val="AvantGarde Bk BT"/>
        <family val="2"/>
      </rPr>
      <t xml:space="preserve"> Caso haja coleta de dados presencial, avaliação dos cargos da patrocinadora ou de alguma empresa por ela convidada ou, ainda, reunião para apresentação individual dos resultados, fora da Grande São Paulo, as despesas de locomoção, viagens, hospedagens e refeições etc., serão cobradas da patrocinadora a preço de custo, no mês de sua ocorrência.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</si>
</sst>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_-&quot;R$&quot;* #,##0.00_-;\-&quot;R$&quot;* #,##0.00_-;_-&quot;R$&quot;* &quot;-&quot;??_-;_-@_-"/>
  </numFmts>
  <fonts count="56" x14ac:knownFonts="1">
    <font>
      <sz val="11"/>
      <color theme="1"/>
      <name val="Calibri"/>
      <family val="2"/>
      <scheme val="minor"/>
    </font>
    <font>
      <sz val="11"/>
      <color theme="1"/>
      <name val="Calibri"/>
      <family val="2"/>
      <scheme val="minor"/>
    </font>
    <font>
      <b/>
      <sz val="15"/>
      <color theme="3"/>
      <name val="Calibri"/>
      <family val="2"/>
      <scheme val="minor"/>
    </font>
    <font>
      <b/>
      <sz val="20"/>
      <color indexed="56"/>
      <name val="AvantGarde Bk BT"/>
      <family val="2"/>
    </font>
    <font>
      <u/>
      <sz val="11"/>
      <color theme="10"/>
      <name val="Calibri"/>
      <family val="2"/>
      <scheme val="minor"/>
    </font>
    <font>
      <u/>
      <sz val="9"/>
      <color theme="1" tint="0.34998626667073579"/>
      <name val="AvantGarde Bk BT"/>
      <family val="2"/>
    </font>
    <font>
      <sz val="9"/>
      <color theme="1"/>
      <name val="AvantGarde Bk BT"/>
      <family val="2"/>
    </font>
    <font>
      <sz val="11"/>
      <color theme="1"/>
      <name val="AvantGarde Bk BT"/>
      <family val="2"/>
    </font>
    <font>
      <b/>
      <sz val="9"/>
      <name val="AvantGarde Bk BT"/>
      <family val="2"/>
    </font>
    <font>
      <sz val="9"/>
      <name val="AvantGarde Bk BT"/>
      <family val="2"/>
    </font>
    <font>
      <sz val="10"/>
      <name val="AvantGarde Bk BT"/>
      <family val="2"/>
    </font>
    <font>
      <sz val="9"/>
      <color indexed="81"/>
      <name val="Segoe UI"/>
      <family val="2"/>
    </font>
    <font>
      <sz val="8"/>
      <color theme="1"/>
      <name val="AvantGarde Bk BT"/>
      <family val="2"/>
    </font>
    <font>
      <sz val="3"/>
      <color theme="1"/>
      <name val="AvantGarde Bk BT"/>
      <family val="2"/>
    </font>
    <font>
      <sz val="9"/>
      <color rgb="FF404040"/>
      <name val="Wingdings"/>
      <charset val="2"/>
    </font>
    <font>
      <i/>
      <sz val="5"/>
      <color theme="1"/>
      <name val="Calibri"/>
      <family val="2"/>
    </font>
    <font>
      <b/>
      <sz val="10"/>
      <color rgb="FF002060"/>
      <name val="AvantGarde Bk BT"/>
      <family val="2"/>
    </font>
    <font>
      <sz val="9"/>
      <color rgb="FF404040"/>
      <name val="AvantGarde Bk BT"/>
      <family val="2"/>
    </font>
    <font>
      <b/>
      <sz val="10"/>
      <name val="AvantGarde Bk BT"/>
      <family val="2"/>
    </font>
    <font>
      <b/>
      <u/>
      <sz val="10"/>
      <color rgb="FF0070C0"/>
      <name val="AvantGarde Bk BT"/>
      <family val="2"/>
    </font>
    <font>
      <b/>
      <sz val="10"/>
      <color theme="7" tint="-0.499984740745262"/>
      <name val="AvantGarde Bk BT"/>
      <family val="2"/>
    </font>
    <font>
      <b/>
      <sz val="8"/>
      <name val="AvantGarde Bk BT"/>
      <family val="2"/>
    </font>
    <font>
      <sz val="8"/>
      <name val="AvantGarde Bk BT"/>
      <family val="2"/>
    </font>
    <font>
      <sz val="8"/>
      <color theme="1"/>
      <name val="Calibri"/>
      <family val="2"/>
      <scheme val="minor"/>
    </font>
    <font>
      <sz val="9"/>
      <color theme="7" tint="-0.499984740745262"/>
      <name val="Calibri"/>
      <family val="2"/>
      <scheme val="minor"/>
    </font>
    <font>
      <sz val="9"/>
      <color theme="1"/>
      <name val="Calibri"/>
      <family val="2"/>
      <scheme val="minor"/>
    </font>
    <font>
      <sz val="7.5"/>
      <color theme="0" tint="-0.499984740745262"/>
      <name val="AvantGarde Bk BT"/>
      <family val="2"/>
    </font>
    <font>
      <u/>
      <sz val="9"/>
      <color theme="0" tint="-0.249977111117893"/>
      <name val="AvantGarde Bk BT"/>
      <family val="2"/>
    </font>
    <font>
      <b/>
      <sz val="18"/>
      <color rgb="FFC00000"/>
      <name val="Southern"/>
    </font>
    <font>
      <b/>
      <sz val="18"/>
      <color theme="7" tint="-0.499984740745262"/>
      <name val="Southern"/>
    </font>
    <font>
      <b/>
      <sz val="18"/>
      <color theme="7" tint="-0.499984740745262"/>
      <name val="AvantGarde Bk BT"/>
      <family val="2"/>
    </font>
    <font>
      <b/>
      <sz val="16"/>
      <color theme="0" tint="-0.499984740745262"/>
      <name val="AvantGarde Bk BT"/>
      <family val="2"/>
    </font>
    <font>
      <b/>
      <sz val="18"/>
      <color indexed="56"/>
      <name val="Southern"/>
    </font>
    <font>
      <b/>
      <sz val="10"/>
      <color theme="1" tint="0.34998626667073579"/>
      <name val="AvantGarde Bk BT"/>
      <family val="2"/>
    </font>
    <font>
      <sz val="10"/>
      <color theme="1"/>
      <name val="AvantGarde Bk BT"/>
      <family val="2"/>
    </font>
    <font>
      <sz val="10"/>
      <color theme="1"/>
      <name val="Calibri"/>
      <family val="2"/>
      <scheme val="minor"/>
    </font>
    <font>
      <b/>
      <u/>
      <sz val="10"/>
      <color theme="3" tint="-0.249977111117893"/>
      <name val="AvantGarde Bk BT"/>
      <family val="2"/>
    </font>
    <font>
      <sz val="10"/>
      <color theme="7" tint="-0.499984740745262"/>
      <name val="AvantGarde Bk BT"/>
      <family val="2"/>
    </font>
    <font>
      <sz val="10"/>
      <color theme="7" tint="-0.499984740745262"/>
      <name val="Calibri"/>
      <family val="2"/>
      <scheme val="minor"/>
    </font>
    <font>
      <sz val="10"/>
      <color rgb="FF333333"/>
      <name val="AvantGarde Bk BT"/>
      <family val="2"/>
    </font>
    <font>
      <b/>
      <sz val="10"/>
      <color rgb="FF333333"/>
      <name val="AvantGarde Bk BT"/>
      <family val="2"/>
    </font>
    <font>
      <u/>
      <sz val="10"/>
      <color rgb="FF333333"/>
      <name val="AvantGarde Bk BT"/>
      <family val="2"/>
    </font>
    <font>
      <sz val="10"/>
      <color rgb="FFFF0000"/>
      <name val="AvantGarde Bk BT"/>
      <family val="2"/>
    </font>
    <font>
      <i/>
      <sz val="10"/>
      <color rgb="FF333333"/>
      <name val="AvantGarde Bk BT"/>
      <family val="2"/>
    </font>
    <font>
      <sz val="10"/>
      <color rgb="FFC00000"/>
      <name val="AvantGarde Bk BT"/>
      <family val="2"/>
    </font>
    <font>
      <sz val="10"/>
      <color rgb="FF404040"/>
      <name val="AvantGarde Bk BT"/>
      <family val="2"/>
    </font>
    <font>
      <sz val="10"/>
      <color rgb="FF404040"/>
      <name val="Southern"/>
    </font>
    <font>
      <i/>
      <sz val="10"/>
      <color rgb="FFC00000"/>
      <name val="AvantGarde Bk BT"/>
      <family val="2"/>
    </font>
    <font>
      <sz val="9"/>
      <color rgb="FFC00000"/>
      <name val="AvantGarde Bk BT"/>
      <family val="2"/>
    </font>
    <font>
      <sz val="9"/>
      <color theme="0" tint="-0.499984740745262"/>
      <name val="AvantGarde Bk BT"/>
      <family val="2"/>
    </font>
    <font>
      <b/>
      <sz val="12"/>
      <color theme="7" tint="-0.499984740745262"/>
      <name val="AvantGarde Bk BT"/>
      <family val="2"/>
    </font>
    <font>
      <b/>
      <sz val="12"/>
      <color theme="7" tint="-0.499984740745262"/>
      <name val="Southern"/>
    </font>
    <font>
      <b/>
      <sz val="12"/>
      <color rgb="FF002060"/>
      <name val="AvantGarde Bk BT"/>
      <family val="2"/>
    </font>
    <font>
      <b/>
      <u/>
      <sz val="12"/>
      <color theme="7" tint="-0.499984740745262"/>
      <name val="AvantGarde Bk BT"/>
      <family val="2"/>
    </font>
    <font>
      <u/>
      <sz val="9"/>
      <color theme="7" tint="-0.499984740745262"/>
      <name val="AvantGarde Bk BT"/>
      <family val="2"/>
    </font>
    <font>
      <sz val="10"/>
      <color theme="1" tint="0.249977111117893"/>
      <name val="AvantGarde Bk BT"/>
      <family val="2"/>
    </font>
  </fonts>
  <fills count="12">
    <fill>
      <patternFill patternType="none"/>
    </fill>
    <fill>
      <patternFill patternType="gray125"/>
    </fill>
    <fill>
      <patternFill patternType="solid">
        <fgColor rgb="FFFFE40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DDDDDD"/>
        <bgColor indexed="64"/>
      </patternFill>
    </fill>
    <fill>
      <patternFill patternType="solid">
        <fgColor theme="6" tint="0.39997558519241921"/>
        <bgColor indexed="64"/>
      </patternFill>
    </fill>
    <fill>
      <patternFill patternType="solid">
        <fgColor rgb="FFF3F3F3"/>
        <bgColor indexed="64"/>
      </patternFill>
    </fill>
    <fill>
      <patternFill patternType="solid">
        <fgColor theme="7" tint="0.79998168889431442"/>
        <bgColor indexed="64"/>
      </patternFill>
    </fill>
    <fill>
      <patternFill patternType="solid">
        <fgColor rgb="FFFFFFEB"/>
        <bgColor indexed="64"/>
      </patternFill>
    </fill>
  </fills>
  <borders count="29">
    <border>
      <left/>
      <right/>
      <top/>
      <bottom/>
      <diagonal/>
    </border>
    <border>
      <left/>
      <right/>
      <top/>
      <bottom style="thick">
        <color theme="4"/>
      </bottom>
      <diagonal/>
    </border>
    <border>
      <left/>
      <right/>
      <top/>
      <bottom style="thick">
        <color theme="7" tint="-0.49998474074526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right/>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medium">
        <color theme="7" tint="-0.499984740745262"/>
      </right>
      <top style="thin">
        <color theme="7" tint="-0.499984740745262"/>
      </top>
      <bottom style="thin">
        <color theme="7" tint="-0.499984740745262"/>
      </bottom>
      <diagonal/>
    </border>
    <border>
      <left style="medium">
        <color theme="7" tint="-0.499984740745262"/>
      </left>
      <right style="thin">
        <color theme="7" tint="-0.499984740745262"/>
      </right>
      <top style="thin">
        <color theme="7" tint="-0.499984740745262"/>
      </top>
      <bottom style="medium">
        <color theme="7" tint="-0.499984740745262"/>
      </bottom>
      <diagonal/>
    </border>
    <border>
      <left style="thin">
        <color theme="7" tint="-0.499984740745262"/>
      </left>
      <right style="thin">
        <color theme="7" tint="-0.499984740745262"/>
      </right>
      <top style="thin">
        <color theme="7" tint="-0.499984740745262"/>
      </top>
      <bottom style="medium">
        <color theme="7" tint="-0.499984740745262"/>
      </bottom>
      <diagonal/>
    </border>
    <border>
      <left style="thin">
        <color theme="7" tint="-0.499984740745262"/>
      </left>
      <right style="medium">
        <color theme="7" tint="-0.499984740745262"/>
      </right>
      <top style="thin">
        <color theme="7" tint="-0.499984740745262"/>
      </top>
      <bottom style="medium">
        <color theme="7" tint="-0.499984740745262"/>
      </bottom>
      <diagonal/>
    </border>
    <border>
      <left style="medium">
        <color theme="7" tint="-0.24994659260841701"/>
      </left>
      <right style="medium">
        <color theme="7" tint="-0.24994659260841701"/>
      </right>
      <top style="medium">
        <color theme="7" tint="-0.24994659260841701"/>
      </top>
      <bottom style="medium">
        <color theme="7" tint="-0.24994659260841701"/>
      </bottom>
      <diagonal/>
    </border>
    <border>
      <left style="medium">
        <color theme="7" tint="-0.24994659260841701"/>
      </left>
      <right style="medium">
        <color theme="7" tint="-0.24994659260841701"/>
      </right>
      <top style="medium">
        <color theme="7" tint="-0.24994659260841701"/>
      </top>
      <bottom style="thin">
        <color theme="7" tint="-0.24994659260841701"/>
      </bottom>
      <diagonal/>
    </border>
    <border>
      <left style="medium">
        <color theme="7" tint="-0.24994659260841701"/>
      </left>
      <right style="medium">
        <color theme="7" tint="-0.24994659260841701"/>
      </right>
      <top style="thin">
        <color theme="7" tint="-0.24994659260841701"/>
      </top>
      <bottom style="thin">
        <color theme="7" tint="-0.24994659260841701"/>
      </bottom>
      <diagonal/>
    </border>
    <border>
      <left style="medium">
        <color theme="7" tint="-0.24994659260841701"/>
      </left>
      <right style="medium">
        <color theme="7" tint="-0.24994659260841701"/>
      </right>
      <top style="thin">
        <color theme="7" tint="-0.24994659260841701"/>
      </top>
      <bottom style="medium">
        <color theme="7" tint="-0.24994659260841701"/>
      </bottom>
      <diagonal/>
    </border>
    <border>
      <left/>
      <right/>
      <top style="thick">
        <color theme="7" tint="-0.499984740745262"/>
      </top>
      <bottom/>
      <diagonal/>
    </border>
    <border>
      <left/>
      <right/>
      <top style="medium">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2" fillId="0" borderId="1" applyNumberFormat="0" applyFill="0" applyAlignment="0" applyProtection="0"/>
    <xf numFmtId="0" fontId="4" fillId="0" borderId="0" applyNumberFormat="0" applyFill="0" applyBorder="0" applyAlignment="0" applyProtection="0"/>
  </cellStyleXfs>
  <cellXfs count="95">
    <xf numFmtId="0" fontId="0" fillId="0" borderId="0" xfId="0"/>
    <xf numFmtId="0" fontId="7" fillId="0" borderId="0" xfId="0" applyFont="1"/>
    <xf numFmtId="0" fontId="5" fillId="0" borderId="0" xfId="5" applyFont="1" applyAlignment="1" applyProtection="1">
      <alignment horizontal="left" vertical="center" wrapText="1"/>
      <protection locked="0"/>
    </xf>
    <xf numFmtId="0" fontId="6" fillId="0" borderId="0" xfId="0" applyFont="1"/>
    <xf numFmtId="0" fontId="13" fillId="0" borderId="0" xfId="0" applyFont="1" applyAlignment="1">
      <alignment vertical="center"/>
    </xf>
    <xf numFmtId="0" fontId="15" fillId="0" borderId="0" xfId="0" applyFont="1" applyAlignment="1">
      <alignment horizontal="justify" vertical="center"/>
    </xf>
    <xf numFmtId="0" fontId="18" fillId="0" borderId="0" xfId="0" applyFont="1" applyAlignment="1">
      <alignment horizontal="center" vertical="center"/>
    </xf>
    <xf numFmtId="0" fontId="10" fillId="0" borderId="0" xfId="0" applyFont="1" applyAlignment="1">
      <alignment vertical="center"/>
    </xf>
    <xf numFmtId="0" fontId="19" fillId="0" borderId="0" xfId="0" applyFont="1" applyAlignment="1">
      <alignment horizontal="left" vertical="center"/>
    </xf>
    <xf numFmtId="0" fontId="10" fillId="3" borderId="16" xfId="0" applyFont="1" applyFill="1" applyBorder="1" applyAlignment="1">
      <alignment horizontal="center" vertical="center"/>
    </xf>
    <xf numFmtId="0" fontId="10" fillId="3" borderId="19" xfId="0" applyFont="1" applyFill="1" applyBorder="1" applyAlignment="1">
      <alignment horizontal="center" vertical="center"/>
    </xf>
    <xf numFmtId="0" fontId="20" fillId="4" borderId="15"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xf>
    <xf numFmtId="0" fontId="12" fillId="0" borderId="0" xfId="0" applyFont="1"/>
    <xf numFmtId="0" fontId="22" fillId="0" borderId="0" xfId="0" applyFont="1" applyAlignment="1">
      <alignment vertical="center"/>
    </xf>
    <xf numFmtId="0" fontId="23" fillId="0" borderId="0" xfId="0" applyFont="1"/>
    <xf numFmtId="0" fontId="8" fillId="0" borderId="0" xfId="0" applyFont="1" applyAlignment="1">
      <alignment horizontal="center" vertical="center"/>
    </xf>
    <xf numFmtId="0" fontId="9" fillId="0" borderId="0" xfId="0" applyFont="1" applyAlignment="1">
      <alignment vertical="center"/>
    </xf>
    <xf numFmtId="0" fontId="24" fillId="0" borderId="0" xfId="0" applyFont="1"/>
    <xf numFmtId="0" fontId="25" fillId="0" borderId="0" xfId="0" applyFont="1"/>
    <xf numFmtId="0" fontId="10" fillId="11" borderId="16" xfId="0" applyFont="1" applyFill="1" applyBorder="1" applyAlignment="1">
      <alignment horizontal="center" vertical="center"/>
    </xf>
    <xf numFmtId="0" fontId="10" fillId="11" borderId="19" xfId="0" applyFont="1" applyFill="1" applyBorder="1" applyAlignment="1">
      <alignment horizontal="center" vertical="center"/>
    </xf>
    <xf numFmtId="0" fontId="10" fillId="11" borderId="17" xfId="0" applyFont="1" applyFill="1" applyBorder="1" applyAlignment="1">
      <alignment horizontal="center" vertical="center"/>
    </xf>
    <xf numFmtId="0" fontId="10" fillId="11" borderId="20" xfId="0" applyFont="1" applyFill="1" applyBorder="1" applyAlignment="1">
      <alignment horizontal="center" vertical="center"/>
    </xf>
    <xf numFmtId="0" fontId="27" fillId="0" borderId="0" xfId="5" applyFont="1" applyAlignment="1">
      <alignment horizontal="right" vertical="center"/>
    </xf>
    <xf numFmtId="0" fontId="7" fillId="0" borderId="0" xfId="0" applyFont="1" applyAlignment="1">
      <alignment wrapText="1"/>
    </xf>
    <xf numFmtId="0" fontId="10" fillId="3" borderId="27" xfId="0" applyFont="1" applyFill="1" applyBorder="1" applyAlignment="1">
      <alignment horizontal="center" vertical="center"/>
    </xf>
    <xf numFmtId="0" fontId="10" fillId="11" borderId="27" xfId="0" applyFont="1" applyFill="1" applyBorder="1" applyAlignment="1">
      <alignment horizontal="center" vertical="center"/>
    </xf>
    <xf numFmtId="0" fontId="10" fillId="11" borderId="28" xfId="0" applyFont="1" applyFill="1" applyBorder="1" applyAlignment="1">
      <alignment horizontal="center" vertical="center"/>
    </xf>
    <xf numFmtId="0" fontId="33" fillId="0" borderId="0" xfId="0" applyFont="1" applyAlignment="1">
      <alignment horizontal="right" vertical="center"/>
    </xf>
    <xf numFmtId="0" fontId="10" fillId="0" borderId="22" xfId="0" applyFont="1" applyBorder="1" applyAlignment="1">
      <alignment horizontal="center" vertical="center"/>
    </xf>
    <xf numFmtId="0" fontId="10" fillId="10" borderId="24" xfId="0" applyFont="1" applyFill="1" applyBorder="1" applyAlignment="1">
      <alignment horizontal="center" vertical="center"/>
    </xf>
    <xf numFmtId="0" fontId="34" fillId="0" borderId="0" xfId="0" applyFont="1" applyAlignment="1">
      <alignment horizontal="center"/>
    </xf>
    <xf numFmtId="0" fontId="33" fillId="0" borderId="0" xfId="0" applyFont="1" applyAlignment="1">
      <alignment vertical="center"/>
    </xf>
    <xf numFmtId="0" fontId="10" fillId="0" borderId="0" xfId="0" applyFont="1" applyAlignment="1">
      <alignment horizontal="center" vertical="center"/>
    </xf>
    <xf numFmtId="44" fontId="10" fillId="0" borderId="22" xfId="1" applyFont="1" applyBorder="1" applyAlignment="1">
      <alignment horizontal="center" vertical="center"/>
    </xf>
    <xf numFmtId="0" fontId="10" fillId="0" borderId="23" xfId="0" applyFont="1" applyBorder="1" applyAlignment="1">
      <alignment horizontal="center" vertical="center"/>
    </xf>
    <xf numFmtId="44" fontId="10" fillId="0" borderId="23" xfId="1" applyFont="1" applyBorder="1" applyAlignment="1">
      <alignment horizontal="center" vertical="center"/>
    </xf>
    <xf numFmtId="0" fontId="10" fillId="10" borderId="23" xfId="0" applyFont="1" applyFill="1" applyBorder="1" applyAlignment="1">
      <alignment horizontal="center" vertical="center"/>
    </xf>
    <xf numFmtId="0" fontId="10" fillId="0" borderId="24" xfId="0" applyFont="1" applyBorder="1" applyAlignment="1">
      <alignment horizontal="center" vertical="center"/>
    </xf>
    <xf numFmtId="44" fontId="10" fillId="0" borderId="24" xfId="1" applyFont="1" applyBorder="1" applyAlignment="1">
      <alignment horizontal="center" vertical="center"/>
    </xf>
    <xf numFmtId="0" fontId="33" fillId="0" borderId="0" xfId="0" applyFont="1" applyAlignment="1">
      <alignment horizontal="left" vertical="center"/>
    </xf>
    <xf numFmtId="3" fontId="10" fillId="0" borderId="0" xfId="0" applyNumberFormat="1" applyFont="1" applyAlignment="1">
      <alignment horizontal="center" vertical="center"/>
    </xf>
    <xf numFmtId="4" fontId="10" fillId="0" borderId="0" xfId="0" applyNumberFormat="1" applyFont="1" applyAlignment="1">
      <alignment horizontal="center" vertical="center"/>
    </xf>
    <xf numFmtId="0" fontId="20" fillId="0" borderId="0" xfId="0" applyFont="1" applyAlignment="1">
      <alignment horizontal="right" vertical="center"/>
    </xf>
    <xf numFmtId="3" fontId="18" fillId="0" borderId="21" xfId="0" applyNumberFormat="1" applyFont="1" applyBorder="1" applyAlignment="1">
      <alignment horizontal="center" vertical="center"/>
    </xf>
    <xf numFmtId="44" fontId="18" fillId="0" borderId="21" xfId="1" applyFont="1" applyBorder="1" applyAlignment="1">
      <alignment horizontal="center" vertical="center"/>
    </xf>
    <xf numFmtId="0" fontId="35" fillId="0" borderId="0" xfId="0" applyFont="1"/>
    <xf numFmtId="44" fontId="18" fillId="0" borderId="23" xfId="1" applyFont="1" applyBorder="1" applyAlignment="1">
      <alignment horizontal="center" vertical="center"/>
    </xf>
    <xf numFmtId="0" fontId="36" fillId="0" borderId="0" xfId="0" applyFont="1" applyAlignment="1">
      <alignment horizontal="left" vertical="center"/>
    </xf>
    <xf numFmtId="0" fontId="34" fillId="0" borderId="0" xfId="0" applyFont="1"/>
    <xf numFmtId="0" fontId="37" fillId="0" borderId="0" xfId="0" applyFont="1" applyAlignment="1">
      <alignment horizontal="left" vertical="center"/>
    </xf>
    <xf numFmtId="0" fontId="38" fillId="0" borderId="0" xfId="0" applyFont="1"/>
    <xf numFmtId="0" fontId="10" fillId="0" borderId="0" xfId="0" applyFont="1" applyAlignment="1">
      <alignment horizontal="left" vertical="center"/>
    </xf>
    <xf numFmtId="0" fontId="16" fillId="8" borderId="3" xfId="4" applyFont="1" applyFill="1" applyBorder="1" applyAlignment="1">
      <alignment horizontal="right" vertical="center" wrapText="1"/>
    </xf>
    <xf numFmtId="0" fontId="34" fillId="7" borderId="5" xfId="0" applyFont="1" applyFill="1" applyBorder="1" applyAlignment="1">
      <alignment horizontal="left" vertical="center" wrapText="1"/>
    </xf>
    <xf numFmtId="0" fontId="34" fillId="7" borderId="3" xfId="0" applyFont="1" applyFill="1" applyBorder="1" applyAlignment="1">
      <alignment horizontal="left" vertical="center" wrapText="1"/>
    </xf>
    <xf numFmtId="0" fontId="34" fillId="7" borderId="7" xfId="0" applyFont="1" applyFill="1" applyBorder="1" applyAlignment="1">
      <alignment horizontal="left" vertical="center" wrapText="1"/>
    </xf>
    <xf numFmtId="0" fontId="20" fillId="5" borderId="8" xfId="0" applyFont="1" applyFill="1" applyBorder="1" applyAlignment="1">
      <alignment horizontal="center" vertical="center" textRotation="90" wrapText="1"/>
    </xf>
    <xf numFmtId="0" fontId="39" fillId="3" borderId="8" xfId="0" applyFont="1" applyFill="1" applyBorder="1" applyAlignment="1">
      <alignment horizontal="justify" vertical="center" wrapText="1"/>
    </xf>
    <xf numFmtId="4" fontId="20" fillId="3" borderId="8" xfId="0" applyNumberFormat="1" applyFont="1" applyFill="1" applyBorder="1" applyAlignment="1">
      <alignment horizontal="center" vertical="center" wrapText="1"/>
    </xf>
    <xf numFmtId="1" fontId="37" fillId="3" borderId="8" xfId="0" applyNumberFormat="1" applyFont="1" applyFill="1" applyBorder="1" applyAlignment="1">
      <alignment horizontal="center" vertical="center" wrapText="1"/>
    </xf>
    <xf numFmtId="43" fontId="20" fillId="3" borderId="8" xfId="1" applyNumberFormat="1" applyFont="1" applyFill="1" applyBorder="1" applyAlignment="1">
      <alignment horizontal="center" vertical="center" wrapText="1"/>
    </xf>
    <xf numFmtId="43" fontId="50" fillId="2" borderId="8" xfId="1" applyNumberFormat="1" applyFont="1" applyFill="1" applyBorder="1" applyAlignment="1">
      <alignment horizontal="center" vertical="center" wrapText="1"/>
    </xf>
    <xf numFmtId="0" fontId="50" fillId="5" borderId="8"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50" fillId="2" borderId="14" xfId="0" applyFont="1" applyFill="1" applyBorder="1" applyAlignment="1">
      <alignment horizontal="center" vertical="center" wrapText="1"/>
    </xf>
    <xf numFmtId="0" fontId="54" fillId="0" borderId="0" xfId="5" applyFont="1" applyAlignment="1">
      <alignment horizontal="center" vertical="center"/>
    </xf>
    <xf numFmtId="0" fontId="53" fillId="10" borderId="0" xfId="5" applyFont="1" applyFill="1" applyAlignment="1">
      <alignment horizontal="center" vertical="center"/>
    </xf>
    <xf numFmtId="0" fontId="49" fillId="0" borderId="0" xfId="5" applyFont="1" applyAlignment="1">
      <alignment horizontal="center" vertical="center" wrapText="1"/>
    </xf>
    <xf numFmtId="0" fontId="26" fillId="0" borderId="0" xfId="5" applyFont="1" applyAlignment="1">
      <alignment horizontal="center" vertical="center" wrapText="1"/>
    </xf>
    <xf numFmtId="0" fontId="34" fillId="7" borderId="5" xfId="0" applyFont="1" applyFill="1" applyBorder="1" applyAlignment="1">
      <alignment horizontal="left" vertical="center" wrapText="1"/>
    </xf>
    <xf numFmtId="0" fontId="34" fillId="7" borderId="4" xfId="0" applyFont="1" applyFill="1" applyBorder="1" applyAlignment="1">
      <alignment horizontal="left" vertical="center" wrapText="1"/>
    </xf>
    <xf numFmtId="0" fontId="34" fillId="7" borderId="5" xfId="0" quotePrefix="1" applyFont="1" applyFill="1" applyBorder="1" applyAlignment="1">
      <alignment horizontal="left" vertical="center" wrapText="1"/>
    </xf>
    <xf numFmtId="0" fontId="52" fillId="2" borderId="5" xfId="4" applyFont="1" applyFill="1" applyBorder="1" applyAlignment="1">
      <alignment horizontal="center" vertical="center" wrapText="1"/>
    </xf>
    <xf numFmtId="0" fontId="52" fillId="2" borderId="6" xfId="4" applyFont="1" applyFill="1" applyBorder="1" applyAlignment="1">
      <alignment horizontal="center" vertical="center" wrapText="1"/>
    </xf>
    <xf numFmtId="0" fontId="3" fillId="6" borderId="25" xfId="4" applyFont="1" applyFill="1" applyBorder="1" applyAlignment="1">
      <alignment horizontal="center" vertical="center" wrapText="1"/>
    </xf>
    <xf numFmtId="0" fontId="3" fillId="6" borderId="0" xfId="4" applyFont="1" applyFill="1" applyBorder="1" applyAlignment="1">
      <alignment horizontal="center" vertical="center" wrapText="1"/>
    </xf>
    <xf numFmtId="0" fontId="3" fillId="6" borderId="2" xfId="4" applyFont="1" applyFill="1" applyBorder="1" applyAlignment="1">
      <alignment horizontal="center" vertical="center" wrapText="1"/>
    </xf>
    <xf numFmtId="0" fontId="34" fillId="7" borderId="6" xfId="0" applyFont="1" applyFill="1" applyBorder="1" applyAlignment="1">
      <alignment horizontal="left" vertical="center" wrapText="1"/>
    </xf>
    <xf numFmtId="0" fontId="50" fillId="5" borderId="0" xfId="0" applyFont="1" applyFill="1" applyAlignment="1">
      <alignment horizontal="center" vertical="center" wrapText="1"/>
    </xf>
    <xf numFmtId="0" fontId="45" fillId="9" borderId="0" xfId="0" applyFont="1" applyFill="1" applyAlignment="1">
      <alignment horizontal="justify" vertical="center" wrapText="1"/>
    </xf>
    <xf numFmtId="0" fontId="17" fillId="9" borderId="0" xfId="0" applyFont="1" applyFill="1" applyAlignment="1">
      <alignment horizontal="justify" vertical="center" wrapText="1"/>
    </xf>
    <xf numFmtId="0" fontId="14" fillId="9" borderId="0" xfId="0" applyFont="1" applyFill="1" applyAlignment="1">
      <alignment horizontal="justify" vertical="center" wrapText="1"/>
    </xf>
    <xf numFmtId="0" fontId="50" fillId="2" borderId="8" xfId="0" applyFont="1" applyFill="1" applyBorder="1" applyAlignment="1">
      <alignment horizontal="center" vertical="center" wrapText="1"/>
    </xf>
    <xf numFmtId="0" fontId="20" fillId="5" borderId="8" xfId="0" applyFont="1" applyFill="1" applyBorder="1" applyAlignment="1">
      <alignment horizontal="center" vertical="center" textRotation="90" wrapText="1"/>
    </xf>
    <xf numFmtId="0" fontId="50" fillId="5" borderId="8" xfId="0" applyFont="1" applyFill="1" applyBorder="1" applyAlignment="1">
      <alignment horizontal="right" vertical="center" wrapText="1"/>
    </xf>
    <xf numFmtId="0" fontId="50" fillId="5" borderId="11" xfId="0" applyFont="1" applyFill="1" applyBorder="1" applyAlignment="1">
      <alignment horizontal="center" vertical="center" wrapText="1"/>
    </xf>
    <xf numFmtId="0" fontId="50" fillId="5" borderId="10" xfId="0" applyFont="1" applyFill="1" applyBorder="1" applyAlignment="1">
      <alignment horizontal="center" vertical="center" wrapText="1"/>
    </xf>
    <xf numFmtId="0" fontId="32" fillId="6" borderId="26" xfId="4" applyFont="1" applyFill="1" applyBorder="1" applyAlignment="1">
      <alignment horizontal="center" vertical="center" wrapText="1"/>
    </xf>
    <xf numFmtId="0" fontId="32" fillId="6" borderId="0" xfId="4" applyFont="1" applyFill="1" applyBorder="1" applyAlignment="1">
      <alignment horizontal="center" vertical="center" wrapText="1"/>
    </xf>
    <xf numFmtId="0" fontId="32" fillId="6" borderId="9" xfId="4" applyFont="1" applyFill="1" applyBorder="1" applyAlignment="1">
      <alignment horizontal="center" vertical="center" wrapText="1"/>
    </xf>
  </cellXfs>
  <cellStyles count="6">
    <cellStyle name="Hiperlink" xfId="5" builtinId="8"/>
    <cellStyle name="Moeda" xfId="1" builtinId="4"/>
    <cellStyle name="Moeda 2" xfId="3" xr:uid="{E6253E31-7323-452B-B079-91FF715664E2}"/>
    <cellStyle name="Normal" xfId="0" builtinId="0"/>
    <cellStyle name="Título 1 2" xfId="4" xr:uid="{2394E04F-8F1B-4097-AB59-373FF101AEC5}"/>
    <cellStyle name="Vírgula 2" xfId="2" xr:uid="{8455398B-58F9-433F-93AF-76C87C3AA980}"/>
  </cellStyles>
  <dxfs count="0"/>
  <tableStyles count="0" defaultTableStyle="TableStyleMedium2" defaultPivotStyle="PivotStyleLight16"/>
  <colors>
    <mruColors>
      <color rgb="FFFFE401"/>
      <color rgb="FFFFFFEB"/>
      <color rgb="FFFFFFCC"/>
      <color rgb="FFFBCD0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157691</xdr:colOff>
      <xdr:row>0</xdr:row>
      <xdr:rowOff>73757</xdr:rowOff>
    </xdr:from>
    <xdr:to>
      <xdr:col>4</xdr:col>
      <xdr:colOff>1056082</xdr:colOff>
      <xdr:row>2</xdr:row>
      <xdr:rowOff>233201</xdr:rowOff>
    </xdr:to>
    <xdr:pic>
      <xdr:nvPicPr>
        <xdr:cNvPr id="3" name="Imagem 2">
          <a:extLst>
            <a:ext uri="{FF2B5EF4-FFF2-40B4-BE49-F238E27FC236}">
              <a16:creationId xmlns:a16="http://schemas.microsoft.com/office/drawing/2014/main" id="{C34D68B2-9595-1CD2-ADAC-4FD39AA942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54116" y="73757"/>
          <a:ext cx="898391" cy="7499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190500</xdr:colOff>
      <xdr:row>0</xdr:row>
      <xdr:rowOff>47625</xdr:rowOff>
    </xdr:from>
    <xdr:to>
      <xdr:col>8</xdr:col>
      <xdr:colOff>952500</xdr:colOff>
      <xdr:row>2</xdr:row>
      <xdr:rowOff>237678</xdr:rowOff>
    </xdr:to>
    <xdr:pic>
      <xdr:nvPicPr>
        <xdr:cNvPr id="2" name="Imagem 1">
          <a:extLst>
            <a:ext uri="{FF2B5EF4-FFF2-40B4-BE49-F238E27FC236}">
              <a16:creationId xmlns:a16="http://schemas.microsoft.com/office/drawing/2014/main" id="{50D1CB41-E719-4CEC-AFD5-017EC32586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1000" y="47625"/>
          <a:ext cx="762000" cy="62820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isdom@wisdom.com.br" TargetMode="External"/><Relationship Id="rId1" Type="http://schemas.openxmlformats.org/officeDocument/2006/relationships/hyperlink" Target="mailto:juliana.braz@wisdom.com.b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E6B68-ACBE-41E1-8B26-EB56E05658AE}">
  <sheetPr>
    <pageSetUpPr fitToPage="1"/>
  </sheetPr>
  <dimension ref="A1:L43"/>
  <sheetViews>
    <sheetView showGridLines="0" showRowColHeaders="0" tabSelected="1" zoomScale="80" zoomScaleNormal="80" workbookViewId="0">
      <pane ySplit="16" topLeftCell="A17" activePane="bottomLeft" state="frozen"/>
      <selection pane="bottomLeft" sqref="A1:E3"/>
    </sheetView>
  </sheetViews>
  <sheetFormatPr defaultColWidth="8.88671875" defaultRowHeight="13.8" x14ac:dyDescent="0.25"/>
  <cols>
    <col min="1" max="1" width="17.6640625" style="1" bestFit="1" customWidth="1"/>
    <col min="2" max="2" width="87.77734375" style="1" customWidth="1"/>
    <col min="3" max="5" width="16.5546875" style="1" customWidth="1"/>
    <col min="6" max="6" width="1.88671875" style="1" customWidth="1"/>
    <col min="7" max="7" width="32.6640625" style="1" customWidth="1"/>
    <col min="8" max="8" width="11.88671875" style="1" bestFit="1" customWidth="1"/>
    <col min="9" max="10" width="8.88671875" style="1"/>
    <col min="11" max="11" width="12.88671875" style="1" bestFit="1" customWidth="1"/>
    <col min="12" max="16384" width="8.88671875" style="1"/>
  </cols>
  <sheetData>
    <row r="1" spans="1:7" ht="23.4" customHeight="1" thickTop="1" x14ac:dyDescent="0.3">
      <c r="A1" s="79" t="s">
        <v>62</v>
      </c>
      <c r="B1" s="79"/>
      <c r="C1" s="79"/>
      <c r="D1" s="79"/>
      <c r="E1" s="79"/>
      <c r="F1"/>
      <c r="G1"/>
    </row>
    <row r="2" spans="1:7" ht="23.4" customHeight="1" x14ac:dyDescent="0.3">
      <c r="A2" s="80"/>
      <c r="B2" s="80"/>
      <c r="C2" s="80"/>
      <c r="D2" s="80"/>
      <c r="E2" s="80"/>
      <c r="F2"/>
      <c r="G2"/>
    </row>
    <row r="3" spans="1:7" ht="23.4" customHeight="1" thickBot="1" x14ac:dyDescent="0.35">
      <c r="A3" s="81"/>
      <c r="B3" s="81"/>
      <c r="C3" s="81"/>
      <c r="D3" s="81"/>
      <c r="E3" s="81"/>
      <c r="F3"/>
      <c r="G3"/>
    </row>
    <row r="4" spans="1:7" ht="14.4" thickTop="1" x14ac:dyDescent="0.25">
      <c r="A4" s="2"/>
      <c r="B4" s="2"/>
      <c r="E4" s="26" t="s">
        <v>39</v>
      </c>
      <c r="F4" s="15"/>
    </row>
    <row r="5" spans="1:7" ht="21.6" customHeight="1" x14ac:dyDescent="0.3">
      <c r="A5" s="77" t="s">
        <v>1</v>
      </c>
      <c r="B5" s="78"/>
      <c r="C5" s="78"/>
      <c r="D5" s="78"/>
      <c r="E5" s="78"/>
      <c r="F5"/>
      <c r="G5"/>
    </row>
    <row r="6" spans="1:7" ht="14.4" x14ac:dyDescent="0.3">
      <c r="A6" s="56" t="s">
        <v>2</v>
      </c>
      <c r="B6" s="74"/>
      <c r="C6" s="82"/>
      <c r="D6" s="82"/>
      <c r="E6" s="82"/>
      <c r="F6"/>
    </row>
    <row r="7" spans="1:7" ht="14.4" x14ac:dyDescent="0.3">
      <c r="A7" s="56" t="s">
        <v>3</v>
      </c>
      <c r="B7" s="57"/>
      <c r="C7" s="56" t="s">
        <v>5</v>
      </c>
      <c r="D7" s="74"/>
      <c r="E7" s="75"/>
      <c r="F7"/>
    </row>
    <row r="8" spans="1:7" x14ac:dyDescent="0.25">
      <c r="A8" s="56" t="s">
        <v>0</v>
      </c>
      <c r="B8" s="58"/>
      <c r="C8" s="56" t="s">
        <v>4</v>
      </c>
      <c r="D8" s="74"/>
      <c r="E8" s="82"/>
    </row>
    <row r="9" spans="1:7" x14ac:dyDescent="0.25">
      <c r="A9" s="56" t="s">
        <v>6</v>
      </c>
      <c r="B9" s="59"/>
      <c r="C9" s="56" t="s">
        <v>7</v>
      </c>
      <c r="D9" s="74"/>
      <c r="E9" s="75"/>
    </row>
    <row r="10" spans="1:7" s="27" customFormat="1" x14ac:dyDescent="0.25">
      <c r="A10" s="56" t="s">
        <v>8</v>
      </c>
      <c r="B10" s="59"/>
      <c r="C10" s="56" t="s">
        <v>9</v>
      </c>
      <c r="D10" s="74"/>
      <c r="E10" s="75"/>
    </row>
    <row r="11" spans="1:7" x14ac:dyDescent="0.25">
      <c r="A11" s="56" t="s">
        <v>10</v>
      </c>
      <c r="B11" s="59"/>
      <c r="C11" s="56" t="s">
        <v>11</v>
      </c>
      <c r="D11" s="74"/>
      <c r="E11" s="75"/>
    </row>
    <row r="12" spans="1:7" x14ac:dyDescent="0.25">
      <c r="A12" s="56" t="s">
        <v>57</v>
      </c>
      <c r="B12" s="59"/>
      <c r="C12" s="56" t="s">
        <v>9</v>
      </c>
      <c r="D12" s="74"/>
      <c r="E12" s="75"/>
    </row>
    <row r="13" spans="1:7" x14ac:dyDescent="0.25">
      <c r="A13" s="56" t="s">
        <v>10</v>
      </c>
      <c r="B13" s="59"/>
      <c r="C13" s="56" t="s">
        <v>11</v>
      </c>
      <c r="D13" s="76"/>
      <c r="E13" s="75"/>
    </row>
    <row r="14" spans="1:7" ht="14.4" thickBot="1" x14ac:dyDescent="0.3"/>
    <row r="15" spans="1:7" ht="15" customHeight="1" thickBot="1" x14ac:dyDescent="0.3">
      <c r="A15" s="87" t="s">
        <v>58</v>
      </c>
      <c r="B15" s="87"/>
      <c r="C15" s="87"/>
      <c r="D15" s="87"/>
      <c r="E15" s="87"/>
    </row>
    <row r="16" spans="1:7" ht="28.05" customHeight="1" thickBot="1" x14ac:dyDescent="0.3">
      <c r="A16" s="90" t="s">
        <v>12</v>
      </c>
      <c r="B16" s="91"/>
      <c r="C16" s="66" t="s">
        <v>13</v>
      </c>
      <c r="D16" s="66" t="s">
        <v>14</v>
      </c>
      <c r="E16" s="66" t="s">
        <v>15</v>
      </c>
    </row>
    <row r="17" spans="1:12" ht="60" customHeight="1" thickBot="1" x14ac:dyDescent="0.35">
      <c r="A17" s="60" t="s">
        <v>16</v>
      </c>
      <c r="B17" s="61" t="s">
        <v>60</v>
      </c>
      <c r="C17" s="62">
        <v>19422</v>
      </c>
      <c r="D17" s="63">
        <v>1</v>
      </c>
      <c r="E17" s="64">
        <f t="shared" ref="E17:E31" si="0">(D17*C17)</f>
        <v>19422</v>
      </c>
      <c r="G17"/>
      <c r="H17"/>
      <c r="I17"/>
      <c r="J17"/>
      <c r="K17"/>
      <c r="L17"/>
    </row>
    <row r="18" spans="1:12" ht="28.05" customHeight="1" thickBot="1" x14ac:dyDescent="0.35">
      <c r="A18" s="88" t="s">
        <v>17</v>
      </c>
      <c r="B18" s="61" t="s">
        <v>42</v>
      </c>
      <c r="C18" s="62">
        <v>4146</v>
      </c>
      <c r="D18" s="63"/>
      <c r="E18" s="64">
        <f t="shared" si="0"/>
        <v>0</v>
      </c>
      <c r="G18"/>
      <c r="H18"/>
      <c r="I18"/>
      <c r="J18"/>
      <c r="K18"/>
      <c r="L18"/>
    </row>
    <row r="19" spans="1:12" ht="28.05" customHeight="1" thickBot="1" x14ac:dyDescent="0.35">
      <c r="A19" s="88"/>
      <c r="B19" s="61" t="s">
        <v>43</v>
      </c>
      <c r="C19" s="62">
        <v>6960</v>
      </c>
      <c r="D19" s="63"/>
      <c r="E19" s="64">
        <f t="shared" si="0"/>
        <v>0</v>
      </c>
      <c r="G19"/>
      <c r="H19"/>
      <c r="I19"/>
      <c r="J19"/>
      <c r="K19"/>
      <c r="L19"/>
    </row>
    <row r="20" spans="1:12" ht="28.05" customHeight="1" thickBot="1" x14ac:dyDescent="0.3">
      <c r="A20" s="88"/>
      <c r="B20" s="61" t="s">
        <v>44</v>
      </c>
      <c r="C20" s="62">
        <v>5550</v>
      </c>
      <c r="D20" s="63"/>
      <c r="E20" s="64">
        <f t="shared" si="0"/>
        <v>0</v>
      </c>
    </row>
    <row r="21" spans="1:12" ht="28.05" customHeight="1" thickBot="1" x14ac:dyDescent="0.3">
      <c r="A21" s="88"/>
      <c r="B21" s="61" t="s">
        <v>45</v>
      </c>
      <c r="C21" s="62">
        <v>2580</v>
      </c>
      <c r="D21" s="63"/>
      <c r="E21" s="64">
        <f t="shared" si="0"/>
        <v>0</v>
      </c>
    </row>
    <row r="22" spans="1:12" ht="28.05" customHeight="1" thickBot="1" x14ac:dyDescent="0.3">
      <c r="A22" s="88"/>
      <c r="B22" s="61" t="s">
        <v>46</v>
      </c>
      <c r="C22" s="62">
        <v>4530</v>
      </c>
      <c r="D22" s="63"/>
      <c r="E22" s="64">
        <f t="shared" si="0"/>
        <v>0</v>
      </c>
    </row>
    <row r="23" spans="1:12" ht="28.05" customHeight="1" thickBot="1" x14ac:dyDescent="0.3">
      <c r="A23" s="88"/>
      <c r="B23" s="61" t="s">
        <v>47</v>
      </c>
      <c r="C23" s="62">
        <v>4146</v>
      </c>
      <c r="D23" s="63"/>
      <c r="E23" s="64">
        <f t="shared" si="0"/>
        <v>0</v>
      </c>
    </row>
    <row r="24" spans="1:12" ht="28.05" customHeight="1" thickBot="1" x14ac:dyDescent="0.3">
      <c r="A24" s="88"/>
      <c r="B24" s="61" t="s">
        <v>48</v>
      </c>
      <c r="C24" s="62">
        <v>4146</v>
      </c>
      <c r="D24" s="63"/>
      <c r="E24" s="64">
        <f t="shared" si="0"/>
        <v>0</v>
      </c>
    </row>
    <row r="25" spans="1:12" ht="28.05" customHeight="1" thickBot="1" x14ac:dyDescent="0.3">
      <c r="A25" s="88"/>
      <c r="B25" s="61" t="s">
        <v>49</v>
      </c>
      <c r="C25" s="62">
        <v>4146</v>
      </c>
      <c r="D25" s="63"/>
      <c r="E25" s="64">
        <f t="shared" si="0"/>
        <v>0</v>
      </c>
    </row>
    <row r="26" spans="1:12" ht="28.05" customHeight="1" thickBot="1" x14ac:dyDescent="0.3">
      <c r="A26" s="88"/>
      <c r="B26" s="61" t="s">
        <v>50</v>
      </c>
      <c r="C26" s="62">
        <v>7230</v>
      </c>
      <c r="D26" s="63"/>
      <c r="E26" s="64">
        <f t="shared" si="0"/>
        <v>0</v>
      </c>
    </row>
    <row r="27" spans="1:12" ht="28.05" customHeight="1" thickBot="1" x14ac:dyDescent="0.35">
      <c r="A27" s="88"/>
      <c r="B27" s="61" t="s">
        <v>51</v>
      </c>
      <c r="C27" s="62">
        <v>4146</v>
      </c>
      <c r="D27" s="63"/>
      <c r="E27" s="64">
        <f t="shared" si="0"/>
        <v>0</v>
      </c>
      <c r="G27"/>
      <c r="H27"/>
      <c r="I27"/>
      <c r="J27"/>
      <c r="K27"/>
      <c r="L27"/>
    </row>
    <row r="28" spans="1:12" ht="28.05" customHeight="1" thickBot="1" x14ac:dyDescent="0.35">
      <c r="A28" s="88"/>
      <c r="B28" s="61" t="s">
        <v>61</v>
      </c>
      <c r="C28" s="62">
        <v>5517</v>
      </c>
      <c r="D28" s="63"/>
      <c r="E28" s="64">
        <f t="shared" si="0"/>
        <v>0</v>
      </c>
      <c r="G28"/>
      <c r="H28"/>
      <c r="I28"/>
      <c r="J28"/>
      <c r="K28"/>
      <c r="L28"/>
    </row>
    <row r="29" spans="1:12" ht="28.05" customHeight="1" thickBot="1" x14ac:dyDescent="0.35">
      <c r="A29" s="88"/>
      <c r="B29" s="61" t="s">
        <v>54</v>
      </c>
      <c r="C29" s="62">
        <v>4800</v>
      </c>
      <c r="D29" s="63"/>
      <c r="E29" s="64">
        <f t="shared" si="0"/>
        <v>0</v>
      </c>
      <c r="G29"/>
      <c r="H29"/>
      <c r="I29"/>
      <c r="J29"/>
      <c r="K29"/>
      <c r="L29"/>
    </row>
    <row r="30" spans="1:12" ht="28.05" customHeight="1" thickBot="1" x14ac:dyDescent="0.35">
      <c r="A30" s="88"/>
      <c r="B30" s="61" t="s">
        <v>52</v>
      </c>
      <c r="C30" s="62">
        <v>7110</v>
      </c>
      <c r="D30" s="63"/>
      <c r="E30" s="64">
        <f t="shared" si="0"/>
        <v>0</v>
      </c>
      <c r="G30"/>
      <c r="H30"/>
      <c r="I30"/>
      <c r="J30"/>
      <c r="K30"/>
      <c r="L30"/>
    </row>
    <row r="31" spans="1:12" ht="28.05" customHeight="1" thickBot="1" x14ac:dyDescent="0.35">
      <c r="A31" s="88"/>
      <c r="B31" s="61" t="s">
        <v>53</v>
      </c>
      <c r="C31" s="62">
        <v>6069</v>
      </c>
      <c r="D31" s="63"/>
      <c r="E31" s="64">
        <f t="shared" si="0"/>
        <v>0</v>
      </c>
      <c r="G31"/>
      <c r="H31"/>
      <c r="I31"/>
      <c r="J31"/>
      <c r="K31"/>
      <c r="L31"/>
    </row>
    <row r="32" spans="1:12" ht="21.6" customHeight="1" thickBot="1" x14ac:dyDescent="0.3">
      <c r="A32" s="89" t="s">
        <v>18</v>
      </c>
      <c r="B32" s="89"/>
      <c r="C32" s="89"/>
      <c r="D32" s="89"/>
      <c r="E32" s="65">
        <f>SUM(E17:E31)</f>
        <v>19422</v>
      </c>
    </row>
    <row r="33" spans="1:5" x14ac:dyDescent="0.25">
      <c r="A33" s="4"/>
    </row>
    <row r="35" spans="1:5" ht="15.6" x14ac:dyDescent="0.25">
      <c r="A35" s="83" t="s">
        <v>19</v>
      </c>
      <c r="B35" s="83"/>
      <c r="C35" s="83"/>
      <c r="D35" s="83"/>
      <c r="E35" s="83"/>
    </row>
    <row r="36" spans="1:5" s="3" customFormat="1" ht="119.4" customHeight="1" x14ac:dyDescent="0.25">
      <c r="A36" s="84" t="s">
        <v>63</v>
      </c>
      <c r="B36" s="86"/>
      <c r="C36" s="86"/>
      <c r="D36" s="86"/>
      <c r="E36" s="86"/>
    </row>
    <row r="37" spans="1:5" x14ac:dyDescent="0.25">
      <c r="A37" s="5"/>
    </row>
    <row r="38" spans="1:5" ht="13.8" customHeight="1" x14ac:dyDescent="0.25">
      <c r="A38" s="83" t="s">
        <v>20</v>
      </c>
      <c r="B38" s="83"/>
      <c r="C38" s="83"/>
      <c r="D38" s="83"/>
      <c r="E38" s="83"/>
    </row>
    <row r="39" spans="1:5" ht="170.4" customHeight="1" x14ac:dyDescent="0.25">
      <c r="A39" s="84" t="s">
        <v>55</v>
      </c>
      <c r="B39" s="85"/>
      <c r="C39" s="85"/>
      <c r="D39" s="85"/>
      <c r="E39" s="85"/>
    </row>
    <row r="40" spans="1:5" x14ac:dyDescent="0.25">
      <c r="A40" s="5"/>
    </row>
    <row r="41" spans="1:5" ht="14.4" customHeight="1" x14ac:dyDescent="0.25">
      <c r="A41" s="71" t="s">
        <v>21</v>
      </c>
      <c r="B41" s="71"/>
      <c r="C41" s="71"/>
      <c r="D41" s="71"/>
      <c r="E41" s="71"/>
    </row>
    <row r="42" spans="1:5" ht="13.8" customHeight="1" x14ac:dyDescent="0.25">
      <c r="A42" s="72" t="s">
        <v>56</v>
      </c>
      <c r="B42" s="73"/>
      <c r="C42" s="73"/>
      <c r="D42" s="73"/>
      <c r="E42" s="73"/>
    </row>
    <row r="43" spans="1:5" x14ac:dyDescent="0.25">
      <c r="A43" s="73"/>
      <c r="B43" s="73"/>
      <c r="C43" s="73"/>
      <c r="D43" s="73"/>
      <c r="E43" s="73"/>
    </row>
  </sheetData>
  <mergeCells count="20">
    <mergeCell ref="D9:E9"/>
    <mergeCell ref="A38:E38"/>
    <mergeCell ref="A39:E39"/>
    <mergeCell ref="A35:E35"/>
    <mergeCell ref="A36:E36"/>
    <mergeCell ref="A15:E15"/>
    <mergeCell ref="A18:A31"/>
    <mergeCell ref="A32:D32"/>
    <mergeCell ref="A16:B16"/>
    <mergeCell ref="A5:E5"/>
    <mergeCell ref="A1:E3"/>
    <mergeCell ref="B6:E6"/>
    <mergeCell ref="D8:E8"/>
    <mergeCell ref="D7:E7"/>
    <mergeCell ref="A41:E41"/>
    <mergeCell ref="A42:E43"/>
    <mergeCell ref="D10:E10"/>
    <mergeCell ref="D11:E11"/>
    <mergeCell ref="D12:E12"/>
    <mergeCell ref="D13:E13"/>
  </mergeCells>
  <hyperlinks>
    <hyperlink ref="A41" location="'Empresas Escolhidas'!A1" display="Listar Empresas de Interesse" xr:uid="{C32EDFFE-572A-4892-B45E-7EA5DD18E474}"/>
    <hyperlink ref="B42:B43" r:id="rId1" display="Observação: Nem todos os serviços estão elencados nesta ficha! Caso queiram contratar mais opções e receber uma Proposta Comercial, consulte-nos!" xr:uid="{26AF2F64-AC69-416B-99B9-57E4BC352E36}"/>
    <hyperlink ref="E4" r:id="rId2" xr:uid="{B36E38E0-E9D4-49DC-95E9-230AADB29F35}"/>
  </hyperlinks>
  <pageMargins left="0.51181102362204722" right="0.51181102362204722" top="0.78740157480314965" bottom="0.78740157480314965" header="0.31496062992125984" footer="0.31496062992125984"/>
  <pageSetup paperSize="9" scale="5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0A2B6-87F8-4C55-8C95-2FED11BCA6E8}">
  <sheetPr>
    <pageSetUpPr fitToPage="1"/>
  </sheetPr>
  <dimension ref="A1:N29"/>
  <sheetViews>
    <sheetView showGridLines="0" showRowColHeaders="0" zoomScale="80" zoomScaleNormal="80" workbookViewId="0">
      <selection activeCell="I15" sqref="I15"/>
    </sheetView>
  </sheetViews>
  <sheetFormatPr defaultColWidth="8.88671875" defaultRowHeight="13.8" x14ac:dyDescent="0.25"/>
  <cols>
    <col min="1" max="1" width="7" style="1" customWidth="1"/>
    <col min="2" max="2" width="8.33203125" style="1" customWidth="1"/>
    <col min="3" max="3" width="13.44140625" style="1" bestFit="1" customWidth="1"/>
    <col min="4" max="4" width="46.33203125" style="1" customWidth="1"/>
    <col min="5" max="5" width="20.6640625" style="1" customWidth="1"/>
    <col min="6" max="6" width="3.6640625" style="1" customWidth="1"/>
    <col min="7" max="7" width="44.6640625" style="1" bestFit="1" customWidth="1"/>
    <col min="8" max="8" width="8.88671875" style="1"/>
    <col min="9" max="9" width="14.44140625" style="1" customWidth="1"/>
    <col min="10" max="16384" width="8.88671875" style="1"/>
  </cols>
  <sheetData>
    <row r="1" spans="1:14" ht="21" customHeight="1" x14ac:dyDescent="0.3">
      <c r="A1" s="92" t="s">
        <v>41</v>
      </c>
      <c r="B1" s="92"/>
      <c r="C1" s="92"/>
      <c r="D1" s="92"/>
      <c r="E1" s="92"/>
      <c r="F1" s="92"/>
      <c r="G1" s="92"/>
      <c r="H1" s="92"/>
      <c r="I1" s="92"/>
      <c r="J1"/>
      <c r="K1"/>
      <c r="L1"/>
      <c r="M1"/>
      <c r="N1"/>
    </row>
    <row r="2" spans="1:14" ht="13.8" customHeight="1" x14ac:dyDescent="0.3">
      <c r="A2" s="93"/>
      <c r="B2" s="93"/>
      <c r="C2" s="93"/>
      <c r="D2" s="93"/>
      <c r="E2" s="93"/>
      <c r="F2" s="93"/>
      <c r="G2" s="93"/>
      <c r="H2" s="93"/>
      <c r="I2" s="93"/>
      <c r="J2"/>
      <c r="K2"/>
      <c r="L2"/>
      <c r="M2"/>
      <c r="N2"/>
    </row>
    <row r="3" spans="1:14" ht="21" customHeight="1" thickBot="1" x14ac:dyDescent="0.35">
      <c r="A3" s="94"/>
      <c r="B3" s="94"/>
      <c r="C3" s="94"/>
      <c r="D3" s="94"/>
      <c r="E3" s="94"/>
      <c r="F3" s="94"/>
      <c r="G3" s="94"/>
      <c r="H3" s="94"/>
      <c r="I3" s="94"/>
      <c r="J3"/>
      <c r="K3"/>
      <c r="L3"/>
      <c r="M3"/>
      <c r="N3"/>
    </row>
    <row r="4" spans="1:14" customFormat="1" ht="21" customHeight="1" thickBot="1" x14ac:dyDescent="0.35">
      <c r="I4" s="70" t="s">
        <v>38</v>
      </c>
      <c r="N4" s="1"/>
    </row>
    <row r="5" spans="1:14" ht="29.4" thickBot="1" x14ac:dyDescent="0.35">
      <c r="A5" s="67" t="s">
        <v>22</v>
      </c>
      <c r="B5" s="68" t="s">
        <v>23</v>
      </c>
      <c r="C5" s="68" t="s">
        <v>24</v>
      </c>
      <c r="D5" s="69" t="s">
        <v>59</v>
      </c>
      <c r="E5"/>
      <c r="I5" s="13"/>
      <c r="J5" s="14"/>
    </row>
    <row r="6" spans="1:14" ht="16.2" customHeight="1" x14ac:dyDescent="0.3">
      <c r="A6" s="11">
        <v>1</v>
      </c>
      <c r="B6" s="9"/>
      <c r="C6" s="22"/>
      <c r="D6" s="24"/>
      <c r="E6"/>
      <c r="F6"/>
      <c r="G6" s="31" t="s">
        <v>36</v>
      </c>
      <c r="H6" s="32">
        <f>COUNTIF($B$6:$B$21,"S")</f>
        <v>0</v>
      </c>
      <c r="I6" s="6"/>
      <c r="J6" s="14"/>
    </row>
    <row r="7" spans="1:14" ht="15" thickBot="1" x14ac:dyDescent="0.35">
      <c r="A7" s="11">
        <f>A6+1</f>
        <v>2</v>
      </c>
      <c r="B7" s="9"/>
      <c r="C7" s="22"/>
      <c r="D7" s="24"/>
      <c r="E7"/>
      <c r="F7" s="6"/>
      <c r="G7" s="31" t="s">
        <v>37</v>
      </c>
      <c r="H7" s="33">
        <f>COUNTIF(B6:B21,"N")</f>
        <v>0</v>
      </c>
      <c r="I7" s="34"/>
      <c r="J7" s="15"/>
    </row>
    <row r="8" spans="1:14" ht="15" thickBot="1" x14ac:dyDescent="0.35">
      <c r="A8" s="11">
        <f t="shared" ref="A8:A16" si="0">A7+1</f>
        <v>3</v>
      </c>
      <c r="B8" s="9"/>
      <c r="C8" s="22"/>
      <c r="D8" s="24"/>
      <c r="E8"/>
      <c r="F8" s="6"/>
      <c r="G8" s="35"/>
      <c r="H8" s="36"/>
      <c r="I8" s="36"/>
      <c r="J8" s="16"/>
      <c r="K8" s="7"/>
    </row>
    <row r="9" spans="1:14" ht="14.4" x14ac:dyDescent="0.3">
      <c r="A9" s="11">
        <f t="shared" si="0"/>
        <v>4</v>
      </c>
      <c r="B9" s="9"/>
      <c r="C9" s="22"/>
      <c r="D9" s="24"/>
      <c r="E9"/>
      <c r="F9" s="6"/>
      <c r="G9" s="31" t="s">
        <v>29</v>
      </c>
      <c r="H9" s="32">
        <f>IF(H$6&gt;12,12,H$6)</f>
        <v>0</v>
      </c>
      <c r="I9" s="37">
        <f>IF(H9=0,0,'Ficha Inscrição - PWR 2026'!$C$17)</f>
        <v>0</v>
      </c>
      <c r="J9" s="15"/>
    </row>
    <row r="10" spans="1:14" ht="14.4" x14ac:dyDescent="0.3">
      <c r="A10" s="11">
        <f t="shared" si="0"/>
        <v>5</v>
      </c>
      <c r="B10" s="9"/>
      <c r="C10" s="22"/>
      <c r="D10" s="24"/>
      <c r="E10"/>
      <c r="F10" s="6"/>
      <c r="G10" s="31" t="s">
        <v>30</v>
      </c>
      <c r="H10" s="38">
        <f>IF(H$6&gt;12,H$6-12,0)</f>
        <v>0</v>
      </c>
      <c r="I10" s="39">
        <f>H10*'Ficha Inscrição - PWR 2026'!$C$21</f>
        <v>0</v>
      </c>
      <c r="J10" s="15"/>
    </row>
    <row r="11" spans="1:14" ht="14.4" x14ac:dyDescent="0.3">
      <c r="A11" s="11">
        <f t="shared" si="0"/>
        <v>6</v>
      </c>
      <c r="B11" s="9"/>
      <c r="C11" s="22"/>
      <c r="D11" s="24"/>
      <c r="E11"/>
      <c r="F11" s="6"/>
      <c r="G11" s="31" t="s">
        <v>31</v>
      </c>
      <c r="H11" s="40">
        <f>H7</f>
        <v>0</v>
      </c>
      <c r="I11" s="39">
        <f>H11*'Ficha Inscrição - PWR 2026'!$C$22</f>
        <v>0</v>
      </c>
      <c r="J11" s="15"/>
    </row>
    <row r="12" spans="1:14" ht="15" thickBot="1" x14ac:dyDescent="0.35">
      <c r="A12" s="11">
        <f t="shared" si="0"/>
        <v>7</v>
      </c>
      <c r="B12" s="9"/>
      <c r="C12" s="22"/>
      <c r="D12" s="24"/>
      <c r="E12"/>
      <c r="F12" s="6"/>
      <c r="G12" s="31" t="s">
        <v>32</v>
      </c>
      <c r="H12" s="41">
        <f>COUNTIF(B$6:B$21,"NC")</f>
        <v>0</v>
      </c>
      <c r="I12" s="42">
        <v>0</v>
      </c>
      <c r="J12" s="15"/>
    </row>
    <row r="13" spans="1:14" ht="15" thickBot="1" x14ac:dyDescent="0.35">
      <c r="A13" s="11">
        <f t="shared" si="0"/>
        <v>8</v>
      </c>
      <c r="B13" s="9"/>
      <c r="C13" s="22"/>
      <c r="D13" s="24"/>
      <c r="E13"/>
      <c r="F13" s="6"/>
      <c r="G13" s="43"/>
      <c r="H13" s="44"/>
      <c r="I13" s="45"/>
      <c r="J13" s="15"/>
    </row>
    <row r="14" spans="1:14" ht="15" thickBot="1" x14ac:dyDescent="0.35">
      <c r="A14" s="11">
        <f t="shared" si="0"/>
        <v>9</v>
      </c>
      <c r="B14" s="9"/>
      <c r="C14" s="22"/>
      <c r="D14" s="24"/>
      <c r="E14"/>
      <c r="F14" s="6"/>
      <c r="G14" s="46" t="s">
        <v>35</v>
      </c>
      <c r="H14" s="47">
        <f>SUM(H9:H12)</f>
        <v>0</v>
      </c>
      <c r="I14" s="48">
        <f>SUM(I9:I12)</f>
        <v>0</v>
      </c>
      <c r="J14" s="15"/>
    </row>
    <row r="15" spans="1:14" ht="14.4" x14ac:dyDescent="0.3">
      <c r="A15" s="11">
        <f t="shared" si="0"/>
        <v>10</v>
      </c>
      <c r="B15" s="9"/>
      <c r="C15" s="22"/>
      <c r="D15" s="24"/>
      <c r="E15"/>
      <c r="F15" s="6"/>
      <c r="G15" s="49"/>
      <c r="H15" s="49"/>
      <c r="I15" s="49"/>
      <c r="J15" s="17"/>
    </row>
    <row r="16" spans="1:14" ht="14.4" x14ac:dyDescent="0.3">
      <c r="A16" s="11">
        <f t="shared" si="0"/>
        <v>11</v>
      </c>
      <c r="B16" s="9"/>
      <c r="C16" s="22"/>
      <c r="D16" s="24"/>
      <c r="E16"/>
      <c r="F16" s="6"/>
      <c r="G16" s="49"/>
      <c r="H16" s="49"/>
      <c r="I16" s="49"/>
      <c r="J16"/>
    </row>
    <row r="17" spans="1:10" ht="14.4" x14ac:dyDescent="0.3">
      <c r="A17" s="11">
        <f>A16+1</f>
        <v>12</v>
      </c>
      <c r="B17" s="9"/>
      <c r="C17" s="22"/>
      <c r="D17" s="24"/>
      <c r="E17"/>
      <c r="F17" s="6"/>
      <c r="G17" s="49"/>
      <c r="H17" s="46" t="s">
        <v>40</v>
      </c>
      <c r="I17" s="50">
        <f>'Ficha Inscrição - PWR 2026'!E32</f>
        <v>19422</v>
      </c>
      <c r="J17"/>
    </row>
    <row r="18" spans="1:10" ht="14.4" x14ac:dyDescent="0.3">
      <c r="A18" s="11">
        <f>A17+1</f>
        <v>13</v>
      </c>
      <c r="B18" s="9"/>
      <c r="C18" s="22"/>
      <c r="D18" s="24"/>
      <c r="E18"/>
      <c r="F18" s="6"/>
      <c r="G18"/>
      <c r="H18"/>
      <c r="I18"/>
      <c r="J18"/>
    </row>
    <row r="19" spans="1:10" ht="14.4" x14ac:dyDescent="0.3">
      <c r="A19" s="11">
        <f>A18+1</f>
        <v>14</v>
      </c>
      <c r="B19" s="9"/>
      <c r="C19" s="22"/>
      <c r="D19" s="24"/>
      <c r="E19"/>
      <c r="F19" s="6"/>
      <c r="G19" s="8"/>
      <c r="H19" s="7"/>
      <c r="I19" s="7"/>
      <c r="J19" s="7"/>
    </row>
    <row r="20" spans="1:10" ht="14.4" x14ac:dyDescent="0.3">
      <c r="A20" s="11">
        <f>A19+1</f>
        <v>15</v>
      </c>
      <c r="B20" s="28"/>
      <c r="C20" s="29"/>
      <c r="D20" s="30"/>
      <c r="E20"/>
      <c r="F20" s="6"/>
      <c r="G20" s="8"/>
      <c r="H20" s="7"/>
      <c r="I20" s="7"/>
      <c r="J20" s="7"/>
    </row>
    <row r="21" spans="1:10" ht="15" thickBot="1" x14ac:dyDescent="0.35">
      <c r="A21" s="12">
        <f>A20+1</f>
        <v>16</v>
      </c>
      <c r="B21" s="10"/>
      <c r="C21" s="23"/>
      <c r="D21" s="25"/>
      <c r="E21"/>
      <c r="F21" s="6"/>
      <c r="G21" s="8"/>
      <c r="H21" s="7"/>
      <c r="I21" s="7"/>
      <c r="J21" s="7"/>
    </row>
    <row r="22" spans="1:10" x14ac:dyDescent="0.25">
      <c r="F22" s="6"/>
      <c r="G22" s="8"/>
      <c r="H22" s="7"/>
      <c r="I22" s="7"/>
      <c r="J22" s="7"/>
    </row>
    <row r="23" spans="1:10" s="3" customFormat="1" ht="13.2" x14ac:dyDescent="0.25">
      <c r="A23" s="51" t="s">
        <v>25</v>
      </c>
      <c r="B23" s="52"/>
      <c r="C23" s="52"/>
      <c r="D23" s="52"/>
      <c r="F23" s="18"/>
      <c r="G23" s="19"/>
      <c r="H23" s="19"/>
      <c r="I23" s="19"/>
      <c r="J23" s="19"/>
    </row>
    <row r="24" spans="1:10" s="3" customFormat="1" x14ac:dyDescent="0.3">
      <c r="A24" s="53" t="s">
        <v>26</v>
      </c>
      <c r="B24" s="54"/>
      <c r="C24" s="54"/>
      <c r="D24" s="54"/>
      <c r="E24" s="20"/>
      <c r="F24" s="21"/>
    </row>
    <row r="25" spans="1:10" s="3" customFormat="1" x14ac:dyDescent="0.3">
      <c r="A25" s="53" t="s">
        <v>27</v>
      </c>
      <c r="B25" s="54"/>
      <c r="C25" s="54"/>
      <c r="D25" s="54"/>
      <c r="E25" s="20"/>
      <c r="F25" s="21"/>
    </row>
    <row r="26" spans="1:10" s="3" customFormat="1" x14ac:dyDescent="0.3">
      <c r="A26" s="55" t="s">
        <v>33</v>
      </c>
      <c r="B26" s="49"/>
      <c r="C26" s="49"/>
      <c r="D26" s="49"/>
      <c r="E26" s="21"/>
      <c r="F26" s="21"/>
    </row>
    <row r="27" spans="1:10" s="3" customFormat="1" ht="13.8" customHeight="1" x14ac:dyDescent="0.3">
      <c r="A27" s="55" t="s">
        <v>34</v>
      </c>
      <c r="B27" s="49"/>
      <c r="C27" s="49"/>
      <c r="D27" s="49"/>
      <c r="E27" s="21"/>
      <c r="F27" s="21"/>
    </row>
    <row r="28" spans="1:10" s="3" customFormat="1" x14ac:dyDescent="0.3">
      <c r="A28" s="55" t="s">
        <v>28</v>
      </c>
      <c r="B28" s="49"/>
      <c r="C28" s="49"/>
      <c r="D28" s="49"/>
      <c r="E28" s="21"/>
      <c r="F28" s="21"/>
    </row>
    <row r="29" spans="1:10" x14ac:dyDescent="0.25">
      <c r="A29" s="5"/>
    </row>
  </sheetData>
  <mergeCells count="1">
    <mergeCell ref="A1:I3"/>
  </mergeCells>
  <dataValidations count="1">
    <dataValidation type="list" showInputMessage="1" showErrorMessage="1" errorTitle="Erro Indicação Sistema Pontos " error="Verifique se no mercado selecionado alguma linha ficou com valor incorreto. Utilize:_x000a_S para Sim_x000a_N para Não_x000a_NC para Não Cobrada" sqref="B6:B21" xr:uid="{897F95B0-1887-44D8-8BC3-36A900FC99CF}">
      <formula1>"S,N,NC"</formula1>
    </dataValidation>
  </dataValidations>
  <hyperlinks>
    <hyperlink ref="I4" location="'Ficha Inscrição - PWR 2024'!A1" display="Voltar" xr:uid="{5D69C8F5-44D1-443C-B3B3-33B535B26847}"/>
  </hyperlinks>
  <pageMargins left="0.51181102362204722" right="0.51181102362204722" top="0.78740157480314965" bottom="0.78740157480314965" header="0.31496062992125984" footer="0.31496062992125984"/>
  <pageSetup paperSize="9" scale="5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Ficha Inscrição - PWR 2026</vt:lpstr>
      <vt:lpstr>Empresas Escolhidas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Braz</dc:creator>
  <cp:lastModifiedBy>Juliana Braz</cp:lastModifiedBy>
  <cp:lastPrinted>2025-09-11T18:16:02Z</cp:lastPrinted>
  <dcterms:created xsi:type="dcterms:W3CDTF">2023-09-06T16:14:48Z</dcterms:created>
  <dcterms:modified xsi:type="dcterms:W3CDTF">2025-09-12T18:29:40Z</dcterms:modified>
</cp:coreProperties>
</file>